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2\web 2022\empleo\"/>
    </mc:Choice>
  </mc:AlternateContent>
  <bookViews>
    <workbookView xWindow="0" yWindow="0" windowWidth="20400" windowHeight="7020" activeTab="3"/>
  </bookViews>
  <sheets>
    <sheet name="enero a marzo" sheetId="4" r:id="rId1"/>
    <sheet name="abril a junio" sheetId="1" r:id="rId2"/>
    <sheet name="julio a setiembre" sheetId="3" r:id="rId3"/>
    <sheet name="octubre a diciembre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5" l="1"/>
  <c r="H67" i="5"/>
  <c r="H66" i="5"/>
  <c r="H65" i="5"/>
  <c r="H64" i="5" s="1"/>
  <c r="G64" i="5"/>
  <c r="G69" i="5" s="1"/>
  <c r="F64" i="5"/>
  <c r="E64" i="5"/>
  <c r="E69" i="5" s="1"/>
  <c r="D64" i="5"/>
  <c r="C64" i="5"/>
  <c r="C69" i="5" s="1"/>
  <c r="B64" i="5"/>
  <c r="H63" i="5"/>
  <c r="H62" i="5"/>
  <c r="H61" i="5"/>
  <c r="H60" i="5"/>
  <c r="H59" i="5"/>
  <c r="G59" i="5"/>
  <c r="F59" i="5"/>
  <c r="F69" i="5" s="1"/>
  <c r="E59" i="5"/>
  <c r="D59" i="5"/>
  <c r="D69" i="5" s="1"/>
  <c r="C59" i="5"/>
  <c r="B59" i="5"/>
  <c r="B69" i="5" s="1"/>
  <c r="H58" i="5"/>
  <c r="H57" i="5"/>
  <c r="H56" i="5"/>
  <c r="H55" i="5"/>
  <c r="H54" i="5" s="1"/>
  <c r="G54" i="5"/>
  <c r="F54" i="5"/>
  <c r="E54" i="5"/>
  <c r="D54" i="5"/>
  <c r="C54" i="5"/>
  <c r="B54" i="5"/>
  <c r="H53" i="5"/>
  <c r="H52" i="5"/>
  <c r="H51" i="5"/>
  <c r="H50" i="5"/>
  <c r="H49" i="5"/>
  <c r="G49" i="5"/>
  <c r="F49" i="5"/>
  <c r="E49" i="5"/>
  <c r="D49" i="5"/>
  <c r="C49" i="5"/>
  <c r="B49" i="5"/>
  <c r="H48" i="5"/>
  <c r="H47" i="5"/>
  <c r="H46" i="5"/>
  <c r="H45" i="5"/>
  <c r="H44" i="5" s="1"/>
  <c r="G44" i="5"/>
  <c r="F44" i="5"/>
  <c r="E44" i="5"/>
  <c r="D44" i="5"/>
  <c r="C44" i="5"/>
  <c r="B44" i="5"/>
  <c r="H43" i="5"/>
  <c r="H42" i="5"/>
  <c r="H41" i="5"/>
  <c r="H40" i="5"/>
  <c r="H39" i="5"/>
  <c r="G39" i="5"/>
  <c r="F39" i="5"/>
  <c r="E39" i="5"/>
  <c r="D39" i="5"/>
  <c r="C39" i="5"/>
  <c r="B39" i="5"/>
  <c r="H32" i="5"/>
  <c r="H31" i="5"/>
  <c r="H30" i="5"/>
  <c r="H29" i="5"/>
  <c r="H28" i="5"/>
  <c r="G28" i="5"/>
  <c r="F28" i="5"/>
  <c r="F33" i="5" s="1"/>
  <c r="E28" i="5"/>
  <c r="D28" i="5"/>
  <c r="D33" i="5" s="1"/>
  <c r="C28" i="5"/>
  <c r="B28" i="5"/>
  <c r="B33" i="5" s="1"/>
  <c r="H27" i="5"/>
  <c r="H26" i="5"/>
  <c r="H25" i="5"/>
  <c r="H24" i="5"/>
  <c r="H23" i="5" s="1"/>
  <c r="G23" i="5"/>
  <c r="G33" i="5" s="1"/>
  <c r="F23" i="5"/>
  <c r="E23" i="5"/>
  <c r="E33" i="5" s="1"/>
  <c r="D23" i="5"/>
  <c r="C23" i="5"/>
  <c r="C33" i="5" s="1"/>
  <c r="B23" i="5"/>
  <c r="H22" i="5"/>
  <c r="H21" i="5"/>
  <c r="H20" i="5"/>
  <c r="H19" i="5"/>
  <c r="H18" i="5"/>
  <c r="G18" i="5"/>
  <c r="F18" i="5"/>
  <c r="E18" i="5"/>
  <c r="D18" i="5"/>
  <c r="C18" i="5"/>
  <c r="B18" i="5"/>
  <c r="H17" i="5"/>
  <c r="H16" i="5"/>
  <c r="H15" i="5"/>
  <c r="H14" i="5"/>
  <c r="H13" i="5" s="1"/>
  <c r="G13" i="5"/>
  <c r="F13" i="5"/>
  <c r="E13" i="5"/>
  <c r="D13" i="5"/>
  <c r="C13" i="5"/>
  <c r="B13" i="5"/>
  <c r="H12" i="5"/>
  <c r="H11" i="5"/>
  <c r="H10" i="5"/>
  <c r="H9" i="5"/>
  <c r="H8" i="5"/>
  <c r="G8" i="5"/>
  <c r="F8" i="5"/>
  <c r="E8" i="5"/>
  <c r="D8" i="5"/>
  <c r="C8" i="5"/>
  <c r="B8" i="5"/>
  <c r="H7" i="5"/>
  <c r="H6" i="5"/>
  <c r="H5" i="5"/>
  <c r="H4" i="5"/>
  <c r="H3" i="5" s="1"/>
  <c r="G3" i="5"/>
  <c r="F3" i="5"/>
  <c r="E3" i="5"/>
  <c r="D3" i="5"/>
  <c r="C3" i="5"/>
  <c r="B3" i="5"/>
  <c r="H33" i="5" l="1"/>
  <c r="H69" i="5"/>
  <c r="H59" i="3"/>
  <c r="G59" i="3"/>
  <c r="F59" i="3"/>
  <c r="E59" i="3"/>
  <c r="D59" i="3"/>
  <c r="C59" i="3"/>
  <c r="B59" i="3"/>
  <c r="H55" i="3"/>
  <c r="G55" i="3"/>
  <c r="F55" i="3"/>
  <c r="E55" i="3"/>
  <c r="D55" i="3"/>
  <c r="C55" i="3"/>
  <c r="B55" i="3"/>
  <c r="H50" i="3"/>
  <c r="G50" i="3"/>
  <c r="F50" i="3"/>
  <c r="E50" i="3"/>
  <c r="D50" i="3"/>
  <c r="C50" i="3"/>
  <c r="B50" i="3"/>
  <c r="H45" i="3"/>
  <c r="G45" i="3"/>
  <c r="F45" i="3"/>
  <c r="E45" i="3"/>
  <c r="D45" i="3"/>
  <c r="C45" i="3"/>
  <c r="B45" i="3"/>
  <c r="H40" i="3"/>
  <c r="G40" i="3"/>
  <c r="F40" i="3"/>
  <c r="E40" i="3"/>
  <c r="D40" i="3"/>
  <c r="C40" i="3"/>
  <c r="B40" i="3"/>
  <c r="H36" i="3"/>
  <c r="G36" i="3"/>
  <c r="F36" i="3"/>
  <c r="E36" i="3"/>
  <c r="D36" i="3"/>
  <c r="C36" i="3"/>
  <c r="B36" i="3"/>
  <c r="H26" i="3"/>
  <c r="G26" i="3"/>
  <c r="F26" i="3"/>
  <c r="E26" i="3"/>
  <c r="D26" i="3"/>
  <c r="C26" i="3"/>
  <c r="B26" i="3"/>
  <c r="H22" i="3"/>
  <c r="G22" i="3"/>
  <c r="F22" i="3"/>
  <c r="E22" i="3"/>
  <c r="D22" i="3"/>
  <c r="C22" i="3"/>
  <c r="B22" i="3"/>
  <c r="H17" i="3"/>
  <c r="G17" i="3"/>
  <c r="F17" i="3"/>
  <c r="E17" i="3"/>
  <c r="D17" i="3"/>
  <c r="C17" i="3"/>
  <c r="B17" i="3"/>
  <c r="H12" i="3"/>
  <c r="G12" i="3"/>
  <c r="F12" i="3"/>
  <c r="E12" i="3"/>
  <c r="D12" i="3"/>
  <c r="C12" i="3"/>
  <c r="B12" i="3"/>
  <c r="H7" i="3"/>
  <c r="G7" i="3"/>
  <c r="F7" i="3"/>
  <c r="E7" i="3"/>
  <c r="D7" i="3"/>
  <c r="C7" i="3"/>
  <c r="B7" i="3"/>
  <c r="H3" i="3"/>
  <c r="G3" i="3"/>
  <c r="F3" i="3"/>
  <c r="E3" i="3"/>
  <c r="D3" i="3"/>
  <c r="C3" i="3"/>
  <c r="B3" i="3"/>
  <c r="C19" i="1"/>
  <c r="D19" i="1"/>
  <c r="E19" i="1"/>
  <c r="F19" i="1"/>
  <c r="G19" i="1"/>
  <c r="H19" i="1"/>
  <c r="B19" i="1"/>
  <c r="C49" i="1"/>
  <c r="D49" i="1"/>
  <c r="E49" i="1"/>
  <c r="F49" i="1"/>
  <c r="G49" i="1"/>
  <c r="H49" i="1"/>
  <c r="B49" i="1"/>
  <c r="C53" i="1"/>
  <c r="D53" i="1"/>
  <c r="E53" i="1"/>
  <c r="F53" i="1"/>
  <c r="G53" i="1"/>
  <c r="H53" i="1"/>
  <c r="B53" i="1"/>
  <c r="C45" i="1"/>
  <c r="D45" i="1"/>
  <c r="E45" i="1"/>
  <c r="F45" i="1"/>
  <c r="G45" i="1"/>
  <c r="H45" i="1"/>
  <c r="B45" i="1"/>
  <c r="C41" i="1"/>
  <c r="D41" i="1"/>
  <c r="E41" i="1"/>
  <c r="F41" i="1"/>
  <c r="G41" i="1"/>
  <c r="H41" i="1"/>
  <c r="B41" i="1"/>
  <c r="C37" i="1"/>
  <c r="D37" i="1"/>
  <c r="E37" i="1"/>
  <c r="F37" i="1"/>
  <c r="G37" i="1"/>
  <c r="H37" i="1"/>
  <c r="B37" i="1"/>
  <c r="C33" i="1"/>
  <c r="D33" i="1"/>
  <c r="E33" i="1"/>
  <c r="F33" i="1"/>
  <c r="G33" i="1"/>
  <c r="H33" i="1"/>
  <c r="B33" i="1"/>
  <c r="C23" i="1"/>
  <c r="D23" i="1"/>
  <c r="E23" i="1"/>
  <c r="F23" i="1"/>
  <c r="G23" i="1"/>
  <c r="H23" i="1"/>
  <c r="B23" i="1"/>
  <c r="C15" i="1"/>
  <c r="D15" i="1"/>
  <c r="E15" i="1"/>
  <c r="F15" i="1"/>
  <c r="G15" i="1"/>
  <c r="H15" i="1"/>
  <c r="B15" i="1"/>
  <c r="C11" i="1"/>
  <c r="D11" i="1"/>
  <c r="E11" i="1"/>
  <c r="F11" i="1"/>
  <c r="G11" i="1"/>
  <c r="H11" i="1"/>
  <c r="B11" i="1"/>
  <c r="C7" i="1"/>
  <c r="D7" i="1"/>
  <c r="E7" i="1"/>
  <c r="F7" i="1"/>
  <c r="G7" i="1"/>
  <c r="H7" i="1"/>
  <c r="B7" i="1"/>
  <c r="C3" i="1"/>
  <c r="D3" i="1"/>
  <c r="E3" i="1"/>
  <c r="F3" i="1"/>
  <c r="G3" i="1"/>
  <c r="H3" i="1"/>
  <c r="B3" i="1"/>
  <c r="B63" i="3" l="1"/>
  <c r="F63" i="3"/>
  <c r="G63" i="3"/>
  <c r="C63" i="3"/>
  <c r="D63" i="3"/>
  <c r="E63" i="3"/>
  <c r="G30" i="3"/>
  <c r="H63" i="3"/>
  <c r="H30" i="3"/>
  <c r="B30" i="3"/>
  <c r="C30" i="3"/>
  <c r="D30" i="3"/>
  <c r="E30" i="3"/>
  <c r="F30" i="3"/>
  <c r="H27" i="1"/>
  <c r="G27" i="1"/>
  <c r="B57" i="1"/>
  <c r="F27" i="1"/>
  <c r="H57" i="1"/>
  <c r="G57" i="1"/>
  <c r="D27" i="1"/>
  <c r="F57" i="1"/>
  <c r="E27" i="1"/>
  <c r="C27" i="1"/>
  <c r="E57" i="1"/>
  <c r="D57" i="1"/>
  <c r="B27" i="1"/>
  <c r="C57" i="1"/>
</calcChain>
</file>

<file path=xl/sharedStrings.xml><?xml version="1.0" encoding="utf-8"?>
<sst xmlns="http://schemas.openxmlformats.org/spreadsheetml/2006/main" count="300" uniqueCount="26">
  <si>
    <t>Región</t>
  </si>
  <si>
    <t>Inversion</t>
  </si>
  <si>
    <t>Capacitación</t>
  </si>
  <si>
    <t>Empleate</t>
  </si>
  <si>
    <t>Ideas Productivas</t>
  </si>
  <si>
    <t>Indigenas (Ley 8783)</t>
  </si>
  <si>
    <t>Obra Comunal</t>
  </si>
  <si>
    <t>Total general</t>
  </si>
  <si>
    <t>Región Brunca</t>
  </si>
  <si>
    <t>Hombre</t>
  </si>
  <si>
    <t>Mujer</t>
  </si>
  <si>
    <t>Región Central</t>
  </si>
  <si>
    <t>Región Chorotega</t>
  </si>
  <si>
    <t>Región Huetar Atlántica</t>
  </si>
  <si>
    <t>Región Huetar Norte</t>
  </si>
  <si>
    <t>Región Pacífico Central</t>
  </si>
  <si>
    <t>Empleate ABI</t>
  </si>
  <si>
    <t>Intersex</t>
  </si>
  <si>
    <t>Desconocido</t>
  </si>
  <si>
    <t>Suma del Monto</t>
  </si>
  <si>
    <t>Personas beneficiadas por PRONAE abril a junio 2021</t>
  </si>
  <si>
    <t>Inversión beneficiadas por PRONAE abril a junio 2021</t>
  </si>
  <si>
    <t>Personas beneficiadas por PRONAE julio a setiembre 2021</t>
  </si>
  <si>
    <t>Personas beneficiadas por PRONAE enero hasta marzo 2021</t>
  </si>
  <si>
    <t>Inversión beneficiadas por PRONAE enero hasta marzo 2021</t>
  </si>
  <si>
    <t>Personas beneficiadas por PRONAE octubre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</si>
</sst>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3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39" fontId="4" fillId="0" borderId="3" xfId="1" applyNumberFormat="1" applyFont="1" applyBorder="1"/>
    <xf numFmtId="39" fontId="2" fillId="0" borderId="3" xfId="1" applyNumberFormat="1" applyFont="1" applyBorder="1"/>
    <xf numFmtId="39" fontId="4" fillId="3" borderId="3" xfId="1" applyNumberFormat="1" applyFont="1" applyFill="1" applyBorder="1"/>
    <xf numFmtId="0" fontId="4" fillId="3" borderId="3" xfId="1" applyNumberFormat="1" applyFont="1" applyFill="1" applyBorder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4" fillId="3" borderId="3" xfId="1" applyNumberFormat="1" applyFont="1" applyFill="1" applyBorder="1" applyAlignment="1">
      <alignment horizontal="right"/>
    </xf>
    <xf numFmtId="0" fontId="4" fillId="4" borderId="3" xfId="0" applyFont="1" applyFill="1" applyBorder="1"/>
    <xf numFmtId="39" fontId="4" fillId="4" borderId="3" xfId="1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H57"/>
  <sheetViews>
    <sheetView topLeftCell="A25" workbookViewId="0">
      <selection activeCell="E9" sqref="E9"/>
    </sheetView>
  </sheetViews>
  <sheetFormatPr baseColWidth="10" defaultRowHeight="15" x14ac:dyDescent="0.25"/>
  <cols>
    <col min="1" max="1" width="22.140625" bestFit="1" customWidth="1"/>
    <col min="2" max="2" width="14" bestFit="1" customWidth="1"/>
    <col min="3" max="4" width="15.28515625" bestFit="1" customWidth="1"/>
    <col min="5" max="7" width="14" bestFit="1" customWidth="1"/>
    <col min="8" max="8" width="16.28515625" bestFit="1" customWidth="1"/>
  </cols>
  <sheetData>
    <row r="1" spans="1:8" ht="15.75" thickBot="1" x14ac:dyDescent="0.3">
      <c r="A1" s="2" t="s">
        <v>0</v>
      </c>
      <c r="B1" s="21" t="s">
        <v>23</v>
      </c>
      <c r="C1" s="22"/>
      <c r="D1" s="22"/>
      <c r="E1" s="22"/>
      <c r="F1" s="22"/>
      <c r="G1" s="22"/>
      <c r="H1" s="23"/>
    </row>
    <row r="2" spans="1:8" ht="23.25" thickBot="1" x14ac:dyDescent="0.3">
      <c r="A2" s="15" t="s">
        <v>1</v>
      </c>
      <c r="B2" s="9" t="s">
        <v>2</v>
      </c>
      <c r="C2" s="9" t="s">
        <v>3</v>
      </c>
      <c r="D2" s="9" t="s">
        <v>16</v>
      </c>
      <c r="E2" s="9" t="s">
        <v>4</v>
      </c>
      <c r="F2" s="9" t="s">
        <v>5</v>
      </c>
      <c r="G2" s="9" t="s">
        <v>6</v>
      </c>
      <c r="H2" s="9" t="s">
        <v>7</v>
      </c>
    </row>
    <row r="3" spans="1:8" ht="15.75" thickBot="1" x14ac:dyDescent="0.3">
      <c r="A3" s="4" t="s">
        <v>8</v>
      </c>
      <c r="B3" s="16"/>
      <c r="C3" s="16">
        <v>263</v>
      </c>
      <c r="D3" s="16">
        <v>216</v>
      </c>
      <c r="E3" s="16"/>
      <c r="F3" s="16">
        <v>54</v>
      </c>
      <c r="G3" s="16">
        <v>56</v>
      </c>
      <c r="H3" s="16">
        <v>589</v>
      </c>
    </row>
    <row r="4" spans="1:8" ht="15.75" thickBot="1" x14ac:dyDescent="0.3">
      <c r="A4" s="6" t="s">
        <v>18</v>
      </c>
      <c r="B4" s="17"/>
      <c r="C4" s="17">
        <v>2</v>
      </c>
      <c r="D4" s="17">
        <v>1</v>
      </c>
      <c r="E4" s="17"/>
      <c r="F4" s="17"/>
      <c r="G4" s="17"/>
      <c r="H4" s="17">
        <v>3</v>
      </c>
    </row>
    <row r="5" spans="1:8" ht="15.75" thickBot="1" x14ac:dyDescent="0.3">
      <c r="A5" s="6" t="s">
        <v>9</v>
      </c>
      <c r="B5" s="17"/>
      <c r="C5" s="17">
        <v>49</v>
      </c>
      <c r="D5" s="17">
        <v>35</v>
      </c>
      <c r="E5" s="17"/>
      <c r="F5" s="17">
        <v>34</v>
      </c>
      <c r="G5" s="17">
        <v>43</v>
      </c>
      <c r="H5" s="17">
        <v>161</v>
      </c>
    </row>
    <row r="6" spans="1:8" ht="15.75" thickBot="1" x14ac:dyDescent="0.3">
      <c r="A6" s="6" t="s">
        <v>10</v>
      </c>
      <c r="B6" s="17"/>
      <c r="C6" s="17">
        <v>212</v>
      </c>
      <c r="D6" s="17">
        <v>180</v>
      </c>
      <c r="E6" s="17"/>
      <c r="F6" s="17">
        <v>20</v>
      </c>
      <c r="G6" s="17">
        <v>13</v>
      </c>
      <c r="H6" s="17">
        <v>425</v>
      </c>
    </row>
    <row r="7" spans="1:8" ht="15.75" thickBot="1" x14ac:dyDescent="0.3">
      <c r="A7" s="4" t="s">
        <v>11</v>
      </c>
      <c r="B7" s="16"/>
      <c r="C7" s="16">
        <v>147</v>
      </c>
      <c r="D7" s="16">
        <v>2254</v>
      </c>
      <c r="E7" s="16">
        <v>28</v>
      </c>
      <c r="F7" s="16">
        <v>39</v>
      </c>
      <c r="G7" s="16">
        <v>224</v>
      </c>
      <c r="H7" s="16">
        <v>2692</v>
      </c>
    </row>
    <row r="8" spans="1:8" ht="15.75" thickBot="1" x14ac:dyDescent="0.3">
      <c r="A8" s="6" t="s">
        <v>18</v>
      </c>
      <c r="B8" s="17"/>
      <c r="C8" s="17"/>
      <c r="D8" s="17">
        <v>3</v>
      </c>
      <c r="E8" s="17"/>
      <c r="F8" s="17"/>
      <c r="G8" s="17"/>
      <c r="H8" s="17">
        <v>3</v>
      </c>
    </row>
    <row r="9" spans="1:8" ht="15.75" thickBot="1" x14ac:dyDescent="0.3">
      <c r="A9" s="6" t="s">
        <v>9</v>
      </c>
      <c r="B9" s="17"/>
      <c r="C9" s="17">
        <v>48</v>
      </c>
      <c r="D9" s="17">
        <v>1029</v>
      </c>
      <c r="E9" s="17">
        <v>14</v>
      </c>
      <c r="F9" s="17">
        <v>28</v>
      </c>
      <c r="G9" s="17">
        <v>96</v>
      </c>
      <c r="H9" s="17">
        <v>1215</v>
      </c>
    </row>
    <row r="10" spans="1:8" ht="15.75" thickBot="1" x14ac:dyDescent="0.3">
      <c r="A10" s="6" t="s">
        <v>17</v>
      </c>
      <c r="B10" s="17"/>
      <c r="C10" s="17"/>
      <c r="D10" s="17">
        <v>2</v>
      </c>
      <c r="E10" s="17"/>
      <c r="F10" s="17"/>
      <c r="G10" s="17"/>
      <c r="H10" s="17">
        <v>2</v>
      </c>
    </row>
    <row r="11" spans="1:8" ht="15.75" thickBot="1" x14ac:dyDescent="0.3">
      <c r="A11" s="6" t="s">
        <v>10</v>
      </c>
      <c r="B11" s="17"/>
      <c r="C11" s="17">
        <v>99</v>
      </c>
      <c r="D11" s="17">
        <v>1220</v>
      </c>
      <c r="E11" s="17">
        <v>14</v>
      </c>
      <c r="F11" s="17">
        <v>11</v>
      </c>
      <c r="G11" s="17">
        <v>128</v>
      </c>
      <c r="H11" s="17">
        <v>1472</v>
      </c>
    </row>
    <row r="12" spans="1:8" ht="15.75" thickBot="1" x14ac:dyDescent="0.3">
      <c r="A12" s="4" t="s">
        <v>12</v>
      </c>
      <c r="B12" s="16">
        <v>67</v>
      </c>
      <c r="C12" s="16">
        <v>92</v>
      </c>
      <c r="D12" s="16">
        <v>308</v>
      </c>
      <c r="E12" s="16">
        <v>35</v>
      </c>
      <c r="F12" s="16"/>
      <c r="G12" s="16">
        <v>119</v>
      </c>
      <c r="H12" s="16">
        <v>621</v>
      </c>
    </row>
    <row r="13" spans="1:8" ht="15.75" thickBot="1" x14ac:dyDescent="0.3">
      <c r="A13" s="6" t="s">
        <v>18</v>
      </c>
      <c r="B13" s="17">
        <v>3</v>
      </c>
      <c r="C13" s="17">
        <v>1</v>
      </c>
      <c r="D13" s="17"/>
      <c r="E13" s="17"/>
      <c r="F13" s="17"/>
      <c r="G13" s="17">
        <v>2</v>
      </c>
      <c r="H13" s="17">
        <v>6</v>
      </c>
    </row>
    <row r="14" spans="1:8" ht="15.75" thickBot="1" x14ac:dyDescent="0.3">
      <c r="A14" s="6" t="s">
        <v>9</v>
      </c>
      <c r="B14" s="17">
        <v>7</v>
      </c>
      <c r="C14" s="17">
        <v>30</v>
      </c>
      <c r="D14" s="17">
        <v>106</v>
      </c>
      <c r="E14" s="17">
        <v>8</v>
      </c>
      <c r="F14" s="17"/>
      <c r="G14" s="17">
        <v>59</v>
      </c>
      <c r="H14" s="17">
        <v>210</v>
      </c>
    </row>
    <row r="15" spans="1:8" ht="15.75" thickBot="1" x14ac:dyDescent="0.3">
      <c r="A15" s="6" t="s">
        <v>17</v>
      </c>
      <c r="B15" s="17"/>
      <c r="C15" s="17">
        <v>1</v>
      </c>
      <c r="D15" s="17"/>
      <c r="E15" s="17"/>
      <c r="F15" s="17"/>
      <c r="G15" s="17"/>
      <c r="H15" s="17">
        <v>1</v>
      </c>
    </row>
    <row r="16" spans="1:8" ht="15.75" thickBot="1" x14ac:dyDescent="0.3">
      <c r="A16" s="6" t="s">
        <v>10</v>
      </c>
      <c r="B16" s="17">
        <v>57</v>
      </c>
      <c r="C16" s="17">
        <v>60</v>
      </c>
      <c r="D16" s="17">
        <v>202</v>
      </c>
      <c r="E16" s="17">
        <v>27</v>
      </c>
      <c r="F16" s="17"/>
      <c r="G16" s="17">
        <v>58</v>
      </c>
      <c r="H16" s="17">
        <v>404</v>
      </c>
    </row>
    <row r="17" spans="1:8" ht="15.75" thickBot="1" x14ac:dyDescent="0.3">
      <c r="A17" s="4" t="s">
        <v>13</v>
      </c>
      <c r="B17" s="16">
        <v>400</v>
      </c>
      <c r="C17" s="16"/>
      <c r="D17" s="16">
        <v>202</v>
      </c>
      <c r="E17" s="16">
        <v>9</v>
      </c>
      <c r="F17" s="16">
        <v>47</v>
      </c>
      <c r="G17" s="16">
        <v>45</v>
      </c>
      <c r="H17" s="16">
        <v>703</v>
      </c>
    </row>
    <row r="18" spans="1:8" ht="15.75" thickBot="1" x14ac:dyDescent="0.3">
      <c r="A18" s="6" t="s">
        <v>18</v>
      </c>
      <c r="B18" s="17">
        <v>4</v>
      </c>
      <c r="C18" s="17"/>
      <c r="D18" s="17">
        <v>1</v>
      </c>
      <c r="E18" s="17"/>
      <c r="F18" s="17"/>
      <c r="G18" s="17"/>
      <c r="H18" s="17">
        <v>5</v>
      </c>
    </row>
    <row r="19" spans="1:8" ht="15.75" thickBot="1" x14ac:dyDescent="0.3">
      <c r="A19" s="6" t="s">
        <v>9</v>
      </c>
      <c r="B19" s="17">
        <v>113</v>
      </c>
      <c r="C19" s="17"/>
      <c r="D19" s="17">
        <v>55</v>
      </c>
      <c r="E19" s="17"/>
      <c r="F19" s="17">
        <v>23</v>
      </c>
      <c r="G19" s="17">
        <v>15</v>
      </c>
      <c r="H19" s="17">
        <v>206</v>
      </c>
    </row>
    <row r="20" spans="1:8" ht="15.75" thickBot="1" x14ac:dyDescent="0.3">
      <c r="A20" s="6" t="s">
        <v>10</v>
      </c>
      <c r="B20" s="17">
        <v>283</v>
      </c>
      <c r="C20" s="17"/>
      <c r="D20" s="17">
        <v>146</v>
      </c>
      <c r="E20" s="17">
        <v>9</v>
      </c>
      <c r="F20" s="17">
        <v>24</v>
      </c>
      <c r="G20" s="17">
        <v>30</v>
      </c>
      <c r="H20" s="17">
        <v>492</v>
      </c>
    </row>
    <row r="21" spans="1:8" ht="15.75" thickBot="1" x14ac:dyDescent="0.3">
      <c r="A21" s="4" t="s">
        <v>14</v>
      </c>
      <c r="B21" s="16">
        <v>20</v>
      </c>
      <c r="C21" s="16"/>
      <c r="D21" s="16">
        <v>86</v>
      </c>
      <c r="E21" s="16">
        <v>10</v>
      </c>
      <c r="F21" s="16">
        <v>66</v>
      </c>
      <c r="G21" s="16">
        <v>32</v>
      </c>
      <c r="H21" s="16">
        <v>214</v>
      </c>
    </row>
    <row r="22" spans="1:8" ht="15.75" thickBot="1" x14ac:dyDescent="0.3">
      <c r="A22" s="6" t="s">
        <v>9</v>
      </c>
      <c r="B22" s="17"/>
      <c r="C22" s="17"/>
      <c r="D22" s="17">
        <v>24</v>
      </c>
      <c r="E22" s="17">
        <v>10</v>
      </c>
      <c r="F22" s="17">
        <v>34</v>
      </c>
      <c r="G22" s="17">
        <v>24</v>
      </c>
      <c r="H22" s="17">
        <v>92</v>
      </c>
    </row>
    <row r="23" spans="1:8" ht="15.75" thickBot="1" x14ac:dyDescent="0.3">
      <c r="A23" s="6" t="s">
        <v>10</v>
      </c>
      <c r="B23" s="17">
        <v>20</v>
      </c>
      <c r="C23" s="17"/>
      <c r="D23" s="17">
        <v>62</v>
      </c>
      <c r="E23" s="17"/>
      <c r="F23" s="17">
        <v>32</v>
      </c>
      <c r="G23" s="17">
        <v>8</v>
      </c>
      <c r="H23" s="17">
        <v>122</v>
      </c>
    </row>
    <row r="24" spans="1:8" ht="15.75" thickBot="1" x14ac:dyDescent="0.3">
      <c r="A24" s="4" t="s">
        <v>15</v>
      </c>
      <c r="B24" s="16"/>
      <c r="C24" s="16">
        <v>126</v>
      </c>
      <c r="D24" s="16">
        <v>132</v>
      </c>
      <c r="E24" s="16">
        <v>47</v>
      </c>
      <c r="F24" s="16"/>
      <c r="G24" s="16">
        <v>74</v>
      </c>
      <c r="H24" s="16">
        <v>379</v>
      </c>
    </row>
    <row r="25" spans="1:8" ht="15.75" thickBot="1" x14ac:dyDescent="0.3">
      <c r="A25" s="6" t="s">
        <v>18</v>
      </c>
      <c r="B25" s="17"/>
      <c r="C25" s="17"/>
      <c r="D25" s="17"/>
      <c r="E25" s="17">
        <v>4</v>
      </c>
      <c r="F25" s="17"/>
      <c r="G25" s="17">
        <v>2</v>
      </c>
      <c r="H25" s="17">
        <v>6</v>
      </c>
    </row>
    <row r="26" spans="1:8" ht="15.75" thickBot="1" x14ac:dyDescent="0.3">
      <c r="A26" s="6" t="s">
        <v>9</v>
      </c>
      <c r="B26" s="17"/>
      <c r="C26" s="17">
        <v>20</v>
      </c>
      <c r="D26" s="17">
        <v>33</v>
      </c>
      <c r="E26" s="17">
        <v>17</v>
      </c>
      <c r="F26" s="17"/>
      <c r="G26" s="17">
        <v>43</v>
      </c>
      <c r="H26" s="17">
        <v>113</v>
      </c>
    </row>
    <row r="27" spans="1:8" ht="15.75" thickBot="1" x14ac:dyDescent="0.3">
      <c r="A27" s="6" t="s">
        <v>10</v>
      </c>
      <c r="B27" s="17"/>
      <c r="C27" s="17">
        <v>106</v>
      </c>
      <c r="D27" s="17">
        <v>99</v>
      </c>
      <c r="E27" s="17">
        <v>26</v>
      </c>
      <c r="F27" s="17"/>
      <c r="G27" s="17">
        <v>29</v>
      </c>
      <c r="H27" s="17">
        <v>260</v>
      </c>
    </row>
    <row r="28" spans="1:8" ht="15.75" thickBot="1" x14ac:dyDescent="0.3">
      <c r="A28" s="7" t="s">
        <v>7</v>
      </c>
      <c r="B28" s="18">
        <v>487</v>
      </c>
      <c r="C28" s="18">
        <v>628</v>
      </c>
      <c r="D28" s="18">
        <v>3198</v>
      </c>
      <c r="E28" s="18">
        <v>129</v>
      </c>
      <c r="F28" s="18">
        <v>206</v>
      </c>
      <c r="G28" s="18">
        <v>550</v>
      </c>
      <c r="H28" s="18">
        <v>5198</v>
      </c>
    </row>
    <row r="29" spans="1:8" ht="15.75" thickBot="1" x14ac:dyDescent="0.3">
      <c r="A29" s="1"/>
      <c r="B29" s="1"/>
      <c r="C29" s="1"/>
      <c r="D29" s="1"/>
      <c r="E29" s="1"/>
      <c r="F29" s="1"/>
      <c r="G29" s="1"/>
      <c r="H29" s="1"/>
    </row>
    <row r="30" spans="1:8" ht="15.75" thickBot="1" x14ac:dyDescent="0.3">
      <c r="A30" s="2" t="s">
        <v>19</v>
      </c>
      <c r="B30" s="21" t="s">
        <v>24</v>
      </c>
      <c r="C30" s="22"/>
      <c r="D30" s="22"/>
      <c r="E30" s="22"/>
      <c r="F30" s="22"/>
      <c r="G30" s="22"/>
      <c r="H30" s="23"/>
    </row>
    <row r="31" spans="1:8" ht="23.25" thickBot="1" x14ac:dyDescent="0.3">
      <c r="A31" s="2" t="s">
        <v>1</v>
      </c>
      <c r="B31" s="9" t="s">
        <v>2</v>
      </c>
      <c r="C31" s="9" t="s">
        <v>3</v>
      </c>
      <c r="D31" s="9" t="s">
        <v>16</v>
      </c>
      <c r="E31" s="9" t="s">
        <v>4</v>
      </c>
      <c r="F31" s="9" t="s">
        <v>5</v>
      </c>
      <c r="G31" s="9" t="s">
        <v>6</v>
      </c>
      <c r="H31" s="9" t="s">
        <v>7</v>
      </c>
    </row>
    <row r="32" spans="1:8" ht="15.75" thickBot="1" x14ac:dyDescent="0.3">
      <c r="A32" s="19" t="s">
        <v>8</v>
      </c>
      <c r="B32" s="20"/>
      <c r="C32" s="20">
        <v>51285000</v>
      </c>
      <c r="D32" s="20">
        <v>156390000</v>
      </c>
      <c r="E32" s="20"/>
      <c r="F32" s="20">
        <v>13065000</v>
      </c>
      <c r="G32" s="20">
        <v>17940000</v>
      </c>
      <c r="H32" s="20">
        <v>238680000</v>
      </c>
    </row>
    <row r="33" spans="1:8" ht="15.75" thickBot="1" x14ac:dyDescent="0.3">
      <c r="A33" s="6" t="s">
        <v>18</v>
      </c>
      <c r="B33" s="11"/>
      <c r="C33" s="11">
        <v>390000</v>
      </c>
      <c r="D33" s="11">
        <v>195000</v>
      </c>
      <c r="E33" s="11"/>
      <c r="F33" s="11"/>
      <c r="G33" s="11"/>
      <c r="H33" s="11">
        <v>585000</v>
      </c>
    </row>
    <row r="34" spans="1:8" ht="15.75" thickBot="1" x14ac:dyDescent="0.3">
      <c r="A34" s="6" t="s">
        <v>9</v>
      </c>
      <c r="B34" s="11"/>
      <c r="C34" s="11">
        <v>9555000</v>
      </c>
      <c r="D34" s="11">
        <v>26325000</v>
      </c>
      <c r="E34" s="11"/>
      <c r="F34" s="11">
        <v>8385000</v>
      </c>
      <c r="G34" s="11">
        <v>14040000</v>
      </c>
      <c r="H34" s="11">
        <v>58305000</v>
      </c>
    </row>
    <row r="35" spans="1:8" ht="15.75" thickBot="1" x14ac:dyDescent="0.3">
      <c r="A35" s="6" t="s">
        <v>10</v>
      </c>
      <c r="B35" s="11"/>
      <c r="C35" s="11">
        <v>41340000</v>
      </c>
      <c r="D35" s="11">
        <v>129870000</v>
      </c>
      <c r="E35" s="11"/>
      <c r="F35" s="11">
        <v>4680000</v>
      </c>
      <c r="G35" s="11">
        <v>3900000</v>
      </c>
      <c r="H35" s="11">
        <v>179790000</v>
      </c>
    </row>
    <row r="36" spans="1:8" ht="15.75" thickBot="1" x14ac:dyDescent="0.3">
      <c r="A36" s="19" t="s">
        <v>11</v>
      </c>
      <c r="B36" s="20"/>
      <c r="C36" s="20">
        <v>286351250</v>
      </c>
      <c r="D36" s="20">
        <v>881595000</v>
      </c>
      <c r="E36" s="20">
        <v>15502500</v>
      </c>
      <c r="F36" s="20">
        <v>13260000</v>
      </c>
      <c r="G36" s="20">
        <v>73320000</v>
      </c>
      <c r="H36" s="20">
        <v>1270028750</v>
      </c>
    </row>
    <row r="37" spans="1:8" ht="15.75" thickBot="1" x14ac:dyDescent="0.3">
      <c r="A37" s="6" t="s">
        <v>18</v>
      </c>
      <c r="B37" s="11"/>
      <c r="C37" s="11"/>
      <c r="D37" s="11">
        <v>1170000</v>
      </c>
      <c r="E37" s="11"/>
      <c r="F37" s="11"/>
      <c r="G37" s="11"/>
      <c r="H37" s="11">
        <v>1170000</v>
      </c>
    </row>
    <row r="38" spans="1:8" ht="15.75" thickBot="1" x14ac:dyDescent="0.3">
      <c r="A38" s="6" t="s">
        <v>9</v>
      </c>
      <c r="B38" s="11"/>
      <c r="C38" s="11">
        <v>120528750</v>
      </c>
      <c r="D38" s="11">
        <v>397751250</v>
      </c>
      <c r="E38" s="11">
        <v>4777500</v>
      </c>
      <c r="F38" s="11">
        <v>9360000</v>
      </c>
      <c r="G38" s="11">
        <v>33345000</v>
      </c>
      <c r="H38" s="11">
        <v>565762500</v>
      </c>
    </row>
    <row r="39" spans="1:8" ht="15.75" thickBot="1" x14ac:dyDescent="0.3">
      <c r="A39" s="6" t="s">
        <v>17</v>
      </c>
      <c r="B39" s="11"/>
      <c r="C39" s="11"/>
      <c r="D39" s="11">
        <v>536250</v>
      </c>
      <c r="E39" s="11"/>
      <c r="F39" s="11"/>
      <c r="G39" s="11"/>
      <c r="H39" s="11">
        <v>536250</v>
      </c>
    </row>
    <row r="40" spans="1:8" ht="15.75" thickBot="1" x14ac:dyDescent="0.3">
      <c r="A40" s="6" t="s">
        <v>10</v>
      </c>
      <c r="B40" s="11"/>
      <c r="C40" s="11">
        <v>165822500</v>
      </c>
      <c r="D40" s="11">
        <v>482137500</v>
      </c>
      <c r="E40" s="11">
        <v>10725000</v>
      </c>
      <c r="F40" s="11">
        <v>3900000</v>
      </c>
      <c r="G40" s="11">
        <v>39975000</v>
      </c>
      <c r="H40" s="11">
        <v>702560000</v>
      </c>
    </row>
    <row r="41" spans="1:8" ht="15.75" thickBot="1" x14ac:dyDescent="0.3">
      <c r="A41" s="19" t="s">
        <v>12</v>
      </c>
      <c r="B41" s="20">
        <v>29345000</v>
      </c>
      <c r="C41" s="20">
        <v>74815000</v>
      </c>
      <c r="D41" s="20">
        <v>83230000</v>
      </c>
      <c r="E41" s="20">
        <v>7800000</v>
      </c>
      <c r="F41" s="20"/>
      <c r="G41" s="20">
        <v>47385000</v>
      </c>
      <c r="H41" s="20">
        <v>242575000</v>
      </c>
    </row>
    <row r="42" spans="1:8" ht="15.75" thickBot="1" x14ac:dyDescent="0.3">
      <c r="A42" s="6" t="s">
        <v>18</v>
      </c>
      <c r="B42" s="11">
        <v>1360000</v>
      </c>
      <c r="C42" s="11">
        <v>585000</v>
      </c>
      <c r="D42" s="11"/>
      <c r="E42" s="11"/>
      <c r="F42" s="11"/>
      <c r="G42" s="11">
        <v>780000</v>
      </c>
      <c r="H42" s="11">
        <v>2725000</v>
      </c>
    </row>
    <row r="43" spans="1:8" ht="15.75" thickBot="1" x14ac:dyDescent="0.3">
      <c r="A43" s="6" t="s">
        <v>9</v>
      </c>
      <c r="B43" s="11">
        <v>2725000</v>
      </c>
      <c r="C43" s="11">
        <v>32535000</v>
      </c>
      <c r="D43" s="11">
        <v>30980000</v>
      </c>
      <c r="E43" s="11">
        <v>2145000</v>
      </c>
      <c r="F43" s="11"/>
      <c r="G43" s="11">
        <v>21840000</v>
      </c>
      <c r="H43" s="11">
        <v>90225000</v>
      </c>
    </row>
    <row r="44" spans="1:8" ht="15.75" thickBot="1" x14ac:dyDescent="0.3">
      <c r="A44" s="6" t="s">
        <v>17</v>
      </c>
      <c r="B44" s="11"/>
      <c r="C44" s="11">
        <v>195000</v>
      </c>
      <c r="D44" s="11"/>
      <c r="E44" s="11"/>
      <c r="F44" s="11"/>
      <c r="G44" s="11"/>
      <c r="H44" s="11">
        <v>195000</v>
      </c>
    </row>
    <row r="45" spans="1:8" ht="15.75" thickBot="1" x14ac:dyDescent="0.3">
      <c r="A45" s="6" t="s">
        <v>10</v>
      </c>
      <c r="B45" s="11">
        <v>25260000</v>
      </c>
      <c r="C45" s="11">
        <v>41500000</v>
      </c>
      <c r="D45" s="11">
        <v>52250000</v>
      </c>
      <c r="E45" s="11">
        <v>5655000</v>
      </c>
      <c r="F45" s="11"/>
      <c r="G45" s="11">
        <v>24765000</v>
      </c>
      <c r="H45" s="11">
        <v>149430000</v>
      </c>
    </row>
    <row r="46" spans="1:8" ht="15.75" thickBot="1" x14ac:dyDescent="0.3">
      <c r="A46" s="19" t="s">
        <v>13</v>
      </c>
      <c r="B46" s="20">
        <v>268515000</v>
      </c>
      <c r="C46" s="20">
        <v>78243750</v>
      </c>
      <c r="D46" s="20">
        <v>119340000</v>
      </c>
      <c r="E46" s="20">
        <v>1755000</v>
      </c>
      <c r="F46" s="20">
        <v>16380000</v>
      </c>
      <c r="G46" s="20">
        <v>35100000</v>
      </c>
      <c r="H46" s="20">
        <v>519333750</v>
      </c>
    </row>
    <row r="47" spans="1:8" ht="15.75" thickBot="1" x14ac:dyDescent="0.3">
      <c r="A47" s="6" t="s">
        <v>18</v>
      </c>
      <c r="B47" s="11">
        <v>1365000</v>
      </c>
      <c r="C47" s="11"/>
      <c r="D47" s="11">
        <v>390000</v>
      </c>
      <c r="E47" s="11"/>
      <c r="F47" s="11"/>
      <c r="G47" s="11"/>
      <c r="H47" s="11">
        <v>1755000</v>
      </c>
    </row>
    <row r="48" spans="1:8" ht="15.75" thickBot="1" x14ac:dyDescent="0.3">
      <c r="A48" s="6" t="s">
        <v>9</v>
      </c>
      <c r="B48" s="11">
        <v>46605000</v>
      </c>
      <c r="C48" s="11">
        <v>7751250</v>
      </c>
      <c r="D48" s="11">
        <v>30858750</v>
      </c>
      <c r="E48" s="11"/>
      <c r="F48" s="11">
        <v>7215000</v>
      </c>
      <c r="G48" s="11">
        <v>12675000</v>
      </c>
      <c r="H48" s="11">
        <v>105105000</v>
      </c>
    </row>
    <row r="49" spans="1:8" ht="15.75" thickBot="1" x14ac:dyDescent="0.3">
      <c r="A49" s="6" t="s">
        <v>10</v>
      </c>
      <c r="B49" s="11">
        <v>220545000</v>
      </c>
      <c r="C49" s="11">
        <v>70492500</v>
      </c>
      <c r="D49" s="11">
        <v>88091250</v>
      </c>
      <c r="E49" s="11">
        <v>1755000</v>
      </c>
      <c r="F49" s="11">
        <v>9165000</v>
      </c>
      <c r="G49" s="11">
        <v>22425000</v>
      </c>
      <c r="H49" s="11">
        <v>412473750</v>
      </c>
    </row>
    <row r="50" spans="1:8" ht="15.75" thickBot="1" x14ac:dyDescent="0.3">
      <c r="A50" s="19" t="s">
        <v>14</v>
      </c>
      <c r="B50" s="20">
        <v>3900000</v>
      </c>
      <c r="C50" s="20"/>
      <c r="D50" s="20">
        <v>17160000</v>
      </c>
      <c r="E50" s="20">
        <v>3900000</v>
      </c>
      <c r="F50" s="20">
        <v>18330000</v>
      </c>
      <c r="G50" s="20">
        <v>11310000</v>
      </c>
      <c r="H50" s="20">
        <v>54600000</v>
      </c>
    </row>
    <row r="51" spans="1:8" ht="15.75" thickBot="1" x14ac:dyDescent="0.3">
      <c r="A51" s="6" t="s">
        <v>9</v>
      </c>
      <c r="B51" s="11"/>
      <c r="C51" s="11"/>
      <c r="D51" s="11">
        <v>4680000</v>
      </c>
      <c r="E51" s="11">
        <v>3900000</v>
      </c>
      <c r="F51" s="11">
        <v>9165000</v>
      </c>
      <c r="G51" s="11">
        <v>7605000</v>
      </c>
      <c r="H51" s="11">
        <v>25350000</v>
      </c>
    </row>
    <row r="52" spans="1:8" ht="15.75" thickBot="1" x14ac:dyDescent="0.3">
      <c r="A52" s="6" t="s">
        <v>10</v>
      </c>
      <c r="B52" s="11">
        <v>3900000</v>
      </c>
      <c r="C52" s="11"/>
      <c r="D52" s="11">
        <v>12480000</v>
      </c>
      <c r="E52" s="11"/>
      <c r="F52" s="11">
        <v>9165000</v>
      </c>
      <c r="G52" s="11">
        <v>3705000</v>
      </c>
      <c r="H52" s="11">
        <v>29250000</v>
      </c>
    </row>
    <row r="53" spans="1:8" ht="15.75" thickBot="1" x14ac:dyDescent="0.3">
      <c r="A53" s="19" t="s">
        <v>15</v>
      </c>
      <c r="B53" s="20"/>
      <c r="C53" s="20">
        <v>51870000</v>
      </c>
      <c r="D53" s="20">
        <v>66495000</v>
      </c>
      <c r="E53" s="20">
        <v>4875000</v>
      </c>
      <c r="F53" s="20"/>
      <c r="G53" s="20">
        <v>18525000</v>
      </c>
      <c r="H53" s="20">
        <v>141765000</v>
      </c>
    </row>
    <row r="54" spans="1:8" ht="15.75" thickBot="1" x14ac:dyDescent="0.3">
      <c r="A54" s="6" t="s">
        <v>18</v>
      </c>
      <c r="B54" s="11"/>
      <c r="C54" s="11"/>
      <c r="D54" s="11"/>
      <c r="E54" s="11">
        <v>390000</v>
      </c>
      <c r="F54" s="11"/>
      <c r="G54" s="11">
        <v>390000</v>
      </c>
      <c r="H54" s="11">
        <v>780000</v>
      </c>
    </row>
    <row r="55" spans="1:8" ht="15.75" thickBot="1" x14ac:dyDescent="0.3">
      <c r="A55" s="6" t="s">
        <v>9</v>
      </c>
      <c r="B55" s="11"/>
      <c r="C55" s="11">
        <v>8190000</v>
      </c>
      <c r="D55" s="11">
        <v>16575000</v>
      </c>
      <c r="E55" s="11">
        <v>1657500</v>
      </c>
      <c r="F55" s="11"/>
      <c r="G55" s="11">
        <v>11700000</v>
      </c>
      <c r="H55" s="11">
        <v>38122500</v>
      </c>
    </row>
    <row r="56" spans="1:8" ht="15.75" thickBot="1" x14ac:dyDescent="0.3">
      <c r="A56" s="6" t="s">
        <v>10</v>
      </c>
      <c r="B56" s="11"/>
      <c r="C56" s="11">
        <v>43680000</v>
      </c>
      <c r="D56" s="11">
        <v>49920000</v>
      </c>
      <c r="E56" s="11">
        <v>2827500</v>
      </c>
      <c r="F56" s="11"/>
      <c r="G56" s="11">
        <v>6435000</v>
      </c>
      <c r="H56" s="11">
        <v>102862500</v>
      </c>
    </row>
    <row r="57" spans="1:8" ht="15.75" thickBot="1" x14ac:dyDescent="0.3">
      <c r="A57" s="7" t="s">
        <v>7</v>
      </c>
      <c r="B57" s="12">
        <v>301760000</v>
      </c>
      <c r="C57" s="12">
        <v>542565000</v>
      </c>
      <c r="D57" s="12">
        <v>1324210000</v>
      </c>
      <c r="E57" s="12">
        <v>33832500</v>
      </c>
      <c r="F57" s="12">
        <v>61035000</v>
      </c>
      <c r="G57" s="12">
        <v>203580000</v>
      </c>
      <c r="H57" s="12">
        <v>2466982500</v>
      </c>
    </row>
  </sheetData>
  <mergeCells count="2">
    <mergeCell ref="B1:H1"/>
    <mergeCell ref="B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57"/>
  <sheetViews>
    <sheetView topLeftCell="A19" workbookViewId="0">
      <selection activeCell="B27" sqref="B27"/>
    </sheetView>
  </sheetViews>
  <sheetFormatPr baseColWidth="10" defaultRowHeight="15" x14ac:dyDescent="0.25"/>
  <cols>
    <col min="1" max="1" width="22.140625" style="1" bestFit="1" customWidth="1"/>
    <col min="2" max="2" width="14" style="1" bestFit="1" customWidth="1"/>
    <col min="3" max="4" width="15.28515625" style="1" bestFit="1" customWidth="1"/>
    <col min="5" max="7" width="14" style="1" bestFit="1" customWidth="1"/>
    <col min="8" max="8" width="16.28515625" style="1" bestFit="1" customWidth="1"/>
  </cols>
  <sheetData>
    <row r="1" spans="1:8" ht="15.75" customHeight="1" thickBot="1" x14ac:dyDescent="0.3">
      <c r="A1" s="2" t="s">
        <v>0</v>
      </c>
      <c r="B1" s="21" t="s">
        <v>20</v>
      </c>
      <c r="C1" s="22"/>
      <c r="D1" s="22"/>
      <c r="E1" s="22"/>
      <c r="F1" s="22"/>
      <c r="G1" s="22"/>
      <c r="H1" s="23"/>
    </row>
    <row r="2" spans="1:8" ht="23.25" thickBot="1" x14ac:dyDescent="0.3">
      <c r="A2" s="2" t="s">
        <v>1</v>
      </c>
      <c r="B2" s="3" t="s">
        <v>2</v>
      </c>
      <c r="C2" s="3" t="s">
        <v>3</v>
      </c>
      <c r="D2" s="3" t="s">
        <v>16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s="14" customFormat="1" ht="15.75" thickBot="1" x14ac:dyDescent="0.3">
      <c r="A3" s="4" t="s">
        <v>8</v>
      </c>
      <c r="B3" s="8">
        <f>SUM(B4:B6)</f>
        <v>25</v>
      </c>
      <c r="C3" s="8">
        <f t="shared" ref="C3:H3" si="0">SUM(C4:C6)</f>
        <v>2</v>
      </c>
      <c r="D3" s="8">
        <f t="shared" si="0"/>
        <v>212</v>
      </c>
      <c r="E3" s="8">
        <f t="shared" si="0"/>
        <v>4</v>
      </c>
      <c r="F3" s="8">
        <f t="shared" si="0"/>
        <v>356</v>
      </c>
      <c r="G3" s="8">
        <f t="shared" si="0"/>
        <v>122</v>
      </c>
      <c r="H3" s="8">
        <f t="shared" si="0"/>
        <v>721</v>
      </c>
    </row>
    <row r="4" spans="1:8" ht="15.75" thickBot="1" x14ac:dyDescent="0.3">
      <c r="A4" s="6" t="s">
        <v>18</v>
      </c>
      <c r="B4" s="5"/>
      <c r="C4" s="5"/>
      <c r="D4" s="5">
        <v>2</v>
      </c>
      <c r="E4" s="5"/>
      <c r="F4" s="5"/>
      <c r="G4" s="5"/>
      <c r="H4" s="5">
        <v>2</v>
      </c>
    </row>
    <row r="5" spans="1:8" ht="15.75" thickBot="1" x14ac:dyDescent="0.3">
      <c r="A5" s="6" t="s">
        <v>9</v>
      </c>
      <c r="B5" s="5">
        <v>1</v>
      </c>
      <c r="C5" s="5"/>
      <c r="D5" s="5">
        <v>41</v>
      </c>
      <c r="E5" s="5">
        <v>1</v>
      </c>
      <c r="F5" s="5">
        <v>221</v>
      </c>
      <c r="G5" s="5">
        <v>75</v>
      </c>
      <c r="H5" s="5">
        <v>339</v>
      </c>
    </row>
    <row r="6" spans="1:8" ht="15.75" thickBot="1" x14ac:dyDescent="0.3">
      <c r="A6" s="6" t="s">
        <v>10</v>
      </c>
      <c r="B6" s="5">
        <v>24</v>
      </c>
      <c r="C6" s="5">
        <v>2</v>
      </c>
      <c r="D6" s="5">
        <v>169</v>
      </c>
      <c r="E6" s="5">
        <v>3</v>
      </c>
      <c r="F6" s="5">
        <v>135</v>
      </c>
      <c r="G6" s="5">
        <v>47</v>
      </c>
      <c r="H6" s="5">
        <v>380</v>
      </c>
    </row>
    <row r="7" spans="1:8" s="14" customFormat="1" ht="15.75" thickBot="1" x14ac:dyDescent="0.3">
      <c r="A7" s="4" t="s">
        <v>11</v>
      </c>
      <c r="B7" s="8">
        <f t="shared" ref="B7:H7" si="1">SUM(B8:B10)</f>
        <v>5</v>
      </c>
      <c r="C7" s="8">
        <f t="shared" si="1"/>
        <v>178</v>
      </c>
      <c r="D7" s="8">
        <f t="shared" si="1"/>
        <v>1810</v>
      </c>
      <c r="E7" s="8">
        <f t="shared" si="1"/>
        <v>36</v>
      </c>
      <c r="F7" s="8">
        <f t="shared" si="1"/>
        <v>320</v>
      </c>
      <c r="G7" s="8">
        <f t="shared" si="1"/>
        <v>256</v>
      </c>
      <c r="H7" s="8">
        <f t="shared" si="1"/>
        <v>2605</v>
      </c>
    </row>
    <row r="8" spans="1:8" ht="15.75" thickBot="1" x14ac:dyDescent="0.3">
      <c r="A8" s="6" t="s">
        <v>18</v>
      </c>
      <c r="B8" s="5"/>
      <c r="C8" s="5"/>
      <c r="D8" s="5">
        <v>3</v>
      </c>
      <c r="E8" s="5"/>
      <c r="F8" s="5"/>
      <c r="G8" s="5">
        <v>1</v>
      </c>
      <c r="H8" s="5">
        <v>4</v>
      </c>
    </row>
    <row r="9" spans="1:8" ht="15.75" thickBot="1" x14ac:dyDescent="0.3">
      <c r="A9" s="6" t="s">
        <v>9</v>
      </c>
      <c r="B9" s="5"/>
      <c r="C9" s="5">
        <v>56</v>
      </c>
      <c r="D9" s="5">
        <v>869</v>
      </c>
      <c r="E9" s="5">
        <v>7</v>
      </c>
      <c r="F9" s="5">
        <v>222</v>
      </c>
      <c r="G9" s="5">
        <v>112</v>
      </c>
      <c r="H9" s="5">
        <v>1266</v>
      </c>
    </row>
    <row r="10" spans="1:8" ht="15.75" thickBot="1" x14ac:dyDescent="0.3">
      <c r="A10" s="6" t="s">
        <v>10</v>
      </c>
      <c r="B10" s="5">
        <v>5</v>
      </c>
      <c r="C10" s="5">
        <v>122</v>
      </c>
      <c r="D10" s="5">
        <v>938</v>
      </c>
      <c r="E10" s="5">
        <v>29</v>
      </c>
      <c r="F10" s="5">
        <v>98</v>
      </c>
      <c r="G10" s="5">
        <v>143</v>
      </c>
      <c r="H10" s="5">
        <v>1335</v>
      </c>
    </row>
    <row r="11" spans="1:8" s="14" customFormat="1" ht="15.75" thickBot="1" x14ac:dyDescent="0.3">
      <c r="A11" s="4" t="s">
        <v>12</v>
      </c>
      <c r="B11" s="8">
        <f t="shared" ref="B11:H11" si="2">SUM(B12:B14)</f>
        <v>294</v>
      </c>
      <c r="C11" s="8">
        <f t="shared" si="2"/>
        <v>142</v>
      </c>
      <c r="D11" s="8">
        <f t="shared" si="2"/>
        <v>793</v>
      </c>
      <c r="E11" s="8">
        <f t="shared" si="2"/>
        <v>73</v>
      </c>
      <c r="F11" s="8">
        <f t="shared" si="2"/>
        <v>0</v>
      </c>
      <c r="G11" s="8">
        <f t="shared" si="2"/>
        <v>159</v>
      </c>
      <c r="H11" s="8">
        <f t="shared" si="2"/>
        <v>1461</v>
      </c>
    </row>
    <row r="12" spans="1:8" ht="15.75" thickBot="1" x14ac:dyDescent="0.3">
      <c r="A12" s="6" t="s">
        <v>18</v>
      </c>
      <c r="B12" s="5">
        <v>1</v>
      </c>
      <c r="C12" s="5">
        <v>2</v>
      </c>
      <c r="D12" s="5"/>
      <c r="E12" s="5"/>
      <c r="F12" s="5"/>
      <c r="G12" s="5">
        <v>4</v>
      </c>
      <c r="H12" s="5">
        <v>7</v>
      </c>
    </row>
    <row r="13" spans="1:8" ht="15.75" thickBot="1" x14ac:dyDescent="0.3">
      <c r="A13" s="6" t="s">
        <v>9</v>
      </c>
      <c r="B13" s="5">
        <v>45</v>
      </c>
      <c r="C13" s="5">
        <v>49</v>
      </c>
      <c r="D13" s="5">
        <v>296</v>
      </c>
      <c r="E13" s="5">
        <v>31</v>
      </c>
      <c r="F13" s="5"/>
      <c r="G13" s="5">
        <v>102</v>
      </c>
      <c r="H13" s="5">
        <v>523</v>
      </c>
    </row>
    <row r="14" spans="1:8" ht="15.75" thickBot="1" x14ac:dyDescent="0.3">
      <c r="A14" s="6" t="s">
        <v>10</v>
      </c>
      <c r="B14" s="5">
        <v>248</v>
      </c>
      <c r="C14" s="5">
        <v>91</v>
      </c>
      <c r="D14" s="5">
        <v>497</v>
      </c>
      <c r="E14" s="5">
        <v>42</v>
      </c>
      <c r="F14" s="5"/>
      <c r="G14" s="5">
        <v>53</v>
      </c>
      <c r="H14" s="5">
        <v>931</v>
      </c>
    </row>
    <row r="15" spans="1:8" s="14" customFormat="1" ht="15.75" thickBot="1" x14ac:dyDescent="0.3">
      <c r="A15" s="4" t="s">
        <v>13</v>
      </c>
      <c r="B15" s="8">
        <f t="shared" ref="B15:H15" si="3">SUM(B16:B18)</f>
        <v>424</v>
      </c>
      <c r="C15" s="8">
        <f t="shared" si="3"/>
        <v>19</v>
      </c>
      <c r="D15" s="8">
        <f t="shared" si="3"/>
        <v>523</v>
      </c>
      <c r="E15" s="8">
        <f t="shared" si="3"/>
        <v>132</v>
      </c>
      <c r="F15" s="8">
        <f t="shared" si="3"/>
        <v>21</v>
      </c>
      <c r="G15" s="8">
        <f t="shared" si="3"/>
        <v>153</v>
      </c>
      <c r="H15" s="8">
        <f t="shared" si="3"/>
        <v>1272</v>
      </c>
    </row>
    <row r="16" spans="1:8" ht="15.75" thickBot="1" x14ac:dyDescent="0.3">
      <c r="A16" s="6" t="s">
        <v>18</v>
      </c>
      <c r="B16" s="5">
        <v>3</v>
      </c>
      <c r="C16" s="5"/>
      <c r="D16" s="5">
        <v>6</v>
      </c>
      <c r="E16" s="5">
        <v>1</v>
      </c>
      <c r="F16" s="5"/>
      <c r="G16" s="5"/>
      <c r="H16" s="5">
        <v>10</v>
      </c>
    </row>
    <row r="17" spans="1:8" ht="15.75" thickBot="1" x14ac:dyDescent="0.3">
      <c r="A17" s="6" t="s">
        <v>9</v>
      </c>
      <c r="B17" s="5">
        <v>39</v>
      </c>
      <c r="C17" s="5">
        <v>7</v>
      </c>
      <c r="D17" s="5">
        <v>114</v>
      </c>
      <c r="E17" s="5">
        <v>85</v>
      </c>
      <c r="F17" s="5">
        <v>13</v>
      </c>
      <c r="G17" s="5">
        <v>91</v>
      </c>
      <c r="H17" s="5">
        <v>349</v>
      </c>
    </row>
    <row r="18" spans="1:8" ht="15.75" thickBot="1" x14ac:dyDescent="0.3">
      <c r="A18" s="6" t="s">
        <v>10</v>
      </c>
      <c r="B18" s="5">
        <v>382</v>
      </c>
      <c r="C18" s="5">
        <v>12</v>
      </c>
      <c r="D18" s="5">
        <v>403</v>
      </c>
      <c r="E18" s="5">
        <v>46</v>
      </c>
      <c r="F18" s="5">
        <v>8</v>
      </c>
      <c r="G18" s="5">
        <v>62</v>
      </c>
      <c r="H18" s="5">
        <v>913</v>
      </c>
    </row>
    <row r="19" spans="1:8" s="14" customFormat="1" ht="15.75" thickBot="1" x14ac:dyDescent="0.3">
      <c r="A19" s="4" t="s">
        <v>14</v>
      </c>
      <c r="B19" s="8">
        <f t="shared" ref="B19:H19" si="4">SUM(B20:B22)</f>
        <v>0</v>
      </c>
      <c r="C19" s="8">
        <f t="shared" si="4"/>
        <v>69</v>
      </c>
      <c r="D19" s="8">
        <f t="shared" si="4"/>
        <v>192</v>
      </c>
      <c r="E19" s="8">
        <f t="shared" si="4"/>
        <v>15</v>
      </c>
      <c r="F19" s="8">
        <f t="shared" si="4"/>
        <v>92</v>
      </c>
      <c r="G19" s="8">
        <f t="shared" si="4"/>
        <v>49</v>
      </c>
      <c r="H19" s="8">
        <f t="shared" si="4"/>
        <v>417</v>
      </c>
    </row>
    <row r="20" spans="1:8" ht="15.75" thickBot="1" x14ac:dyDescent="0.3">
      <c r="A20" s="6" t="s">
        <v>18</v>
      </c>
      <c r="B20" s="5"/>
      <c r="C20" s="5"/>
      <c r="D20" s="5">
        <v>2</v>
      </c>
      <c r="E20" s="5"/>
      <c r="F20" s="5">
        <v>1</v>
      </c>
      <c r="G20" s="5"/>
      <c r="H20" s="5">
        <v>3</v>
      </c>
    </row>
    <row r="21" spans="1:8" ht="15.75" thickBot="1" x14ac:dyDescent="0.3">
      <c r="A21" s="6" t="s">
        <v>9</v>
      </c>
      <c r="B21" s="5"/>
      <c r="C21" s="5">
        <v>14</v>
      </c>
      <c r="D21" s="5">
        <v>72</v>
      </c>
      <c r="E21" s="5">
        <v>1</v>
      </c>
      <c r="F21" s="5">
        <v>45</v>
      </c>
      <c r="G21" s="5">
        <v>26</v>
      </c>
      <c r="H21" s="5">
        <v>158</v>
      </c>
    </row>
    <row r="22" spans="1:8" ht="15.75" thickBot="1" x14ac:dyDescent="0.3">
      <c r="A22" s="6" t="s">
        <v>10</v>
      </c>
      <c r="B22" s="5"/>
      <c r="C22" s="5">
        <v>55</v>
      </c>
      <c r="D22" s="5">
        <v>118</v>
      </c>
      <c r="E22" s="5">
        <v>14</v>
      </c>
      <c r="F22" s="5">
        <v>46</v>
      </c>
      <c r="G22" s="5">
        <v>23</v>
      </c>
      <c r="H22" s="5">
        <v>256</v>
      </c>
    </row>
    <row r="23" spans="1:8" s="14" customFormat="1" ht="15.75" thickBot="1" x14ac:dyDescent="0.3">
      <c r="A23" s="4" t="s">
        <v>15</v>
      </c>
      <c r="B23" s="8">
        <f t="shared" ref="B23:H23" si="5">SUM(B24:B26)</f>
        <v>157</v>
      </c>
      <c r="C23" s="8">
        <f t="shared" si="5"/>
        <v>71</v>
      </c>
      <c r="D23" s="8">
        <f t="shared" si="5"/>
        <v>452</v>
      </c>
      <c r="E23" s="8">
        <f t="shared" si="5"/>
        <v>52</v>
      </c>
      <c r="F23" s="8">
        <f t="shared" si="5"/>
        <v>0</v>
      </c>
      <c r="G23" s="8">
        <f t="shared" si="5"/>
        <v>97</v>
      </c>
      <c r="H23" s="8">
        <f t="shared" si="5"/>
        <v>829</v>
      </c>
    </row>
    <row r="24" spans="1:8" ht="15.75" thickBot="1" x14ac:dyDescent="0.3">
      <c r="A24" s="6" t="s">
        <v>18</v>
      </c>
      <c r="B24" s="5">
        <v>9</v>
      </c>
      <c r="C24" s="5"/>
      <c r="D24" s="5">
        <v>2</v>
      </c>
      <c r="E24" s="5"/>
      <c r="F24" s="5"/>
      <c r="G24" s="5">
        <v>2</v>
      </c>
      <c r="H24" s="5">
        <v>13</v>
      </c>
    </row>
    <row r="25" spans="1:8" ht="15.75" thickBot="1" x14ac:dyDescent="0.3">
      <c r="A25" s="6" t="s">
        <v>9</v>
      </c>
      <c r="B25" s="5">
        <v>20</v>
      </c>
      <c r="C25" s="5">
        <v>18</v>
      </c>
      <c r="D25" s="5">
        <v>77</v>
      </c>
      <c r="E25" s="5">
        <v>14</v>
      </c>
      <c r="F25" s="5"/>
      <c r="G25" s="5">
        <v>64</v>
      </c>
      <c r="H25" s="5">
        <v>193</v>
      </c>
    </row>
    <row r="26" spans="1:8" ht="15.75" thickBot="1" x14ac:dyDescent="0.3">
      <c r="A26" s="6" t="s">
        <v>10</v>
      </c>
      <c r="B26" s="5">
        <v>128</v>
      </c>
      <c r="C26" s="5">
        <v>53</v>
      </c>
      <c r="D26" s="5">
        <v>373</v>
      </c>
      <c r="E26" s="5">
        <v>38</v>
      </c>
      <c r="F26" s="5"/>
      <c r="G26" s="5">
        <v>31</v>
      </c>
      <c r="H26" s="5">
        <v>623</v>
      </c>
    </row>
    <row r="27" spans="1:8" ht="15.75" thickBot="1" x14ac:dyDescent="0.3">
      <c r="A27" s="7" t="s">
        <v>7</v>
      </c>
      <c r="B27" s="13">
        <f t="shared" ref="B27:H27" si="6">B23+B19+B15+B11+B7+B3</f>
        <v>905</v>
      </c>
      <c r="C27" s="13">
        <f t="shared" si="6"/>
        <v>481</v>
      </c>
      <c r="D27" s="13">
        <f t="shared" si="6"/>
        <v>3982</v>
      </c>
      <c r="E27" s="13">
        <f t="shared" si="6"/>
        <v>312</v>
      </c>
      <c r="F27" s="13">
        <f t="shared" si="6"/>
        <v>789</v>
      </c>
      <c r="G27" s="13">
        <f t="shared" si="6"/>
        <v>836</v>
      </c>
      <c r="H27" s="13">
        <f t="shared" si="6"/>
        <v>7305</v>
      </c>
    </row>
    <row r="30" spans="1:8" ht="15.75" thickBot="1" x14ac:dyDescent="0.3"/>
    <row r="31" spans="1:8" ht="15.75" thickBot="1" x14ac:dyDescent="0.3">
      <c r="A31" s="2" t="s">
        <v>19</v>
      </c>
      <c r="B31" s="21" t="s">
        <v>21</v>
      </c>
      <c r="C31" s="22"/>
      <c r="D31" s="22"/>
      <c r="E31" s="22"/>
      <c r="F31" s="22"/>
      <c r="G31" s="22"/>
      <c r="H31" s="23"/>
    </row>
    <row r="32" spans="1:8" ht="23.25" thickBot="1" x14ac:dyDescent="0.3">
      <c r="A32" s="2" t="s">
        <v>1</v>
      </c>
      <c r="B32" s="9" t="s">
        <v>2</v>
      </c>
      <c r="C32" s="9" t="s">
        <v>3</v>
      </c>
      <c r="D32" s="9" t="s">
        <v>16</v>
      </c>
      <c r="E32" s="9" t="s">
        <v>4</v>
      </c>
      <c r="F32" s="9" t="s">
        <v>5</v>
      </c>
      <c r="G32" s="9" t="s">
        <v>6</v>
      </c>
      <c r="H32" s="9" t="s">
        <v>7</v>
      </c>
    </row>
    <row r="33" spans="1:8" s="14" customFormat="1" ht="15.75" thickBot="1" x14ac:dyDescent="0.3">
      <c r="A33" s="4" t="s">
        <v>8</v>
      </c>
      <c r="B33" s="10">
        <f t="shared" ref="B33:H33" si="7">SUM(B34:B36)</f>
        <v>4875000</v>
      </c>
      <c r="C33" s="10">
        <f t="shared" si="7"/>
        <v>390000</v>
      </c>
      <c r="D33" s="10">
        <f t="shared" si="7"/>
        <v>41340000</v>
      </c>
      <c r="E33" s="10">
        <f t="shared" si="7"/>
        <v>780000</v>
      </c>
      <c r="F33" s="10">
        <f t="shared" si="7"/>
        <v>69420000</v>
      </c>
      <c r="G33" s="10">
        <f t="shared" si="7"/>
        <v>23790000</v>
      </c>
      <c r="H33" s="10">
        <f t="shared" si="7"/>
        <v>140595000</v>
      </c>
    </row>
    <row r="34" spans="1:8" ht="15.75" thickBot="1" x14ac:dyDescent="0.3">
      <c r="A34" s="6" t="s">
        <v>18</v>
      </c>
      <c r="B34" s="11"/>
      <c r="C34" s="11"/>
      <c r="D34" s="11">
        <v>390000</v>
      </c>
      <c r="E34" s="11"/>
      <c r="F34" s="11"/>
      <c r="G34" s="11"/>
      <c r="H34" s="11">
        <v>390000</v>
      </c>
    </row>
    <row r="35" spans="1:8" ht="15.75" thickBot="1" x14ac:dyDescent="0.3">
      <c r="A35" s="6" t="s">
        <v>9</v>
      </c>
      <c r="B35" s="11">
        <v>195000</v>
      </c>
      <c r="C35" s="11"/>
      <c r="D35" s="11">
        <v>7995000</v>
      </c>
      <c r="E35" s="11">
        <v>195000</v>
      </c>
      <c r="F35" s="11">
        <v>43095000</v>
      </c>
      <c r="G35" s="11">
        <v>14625000</v>
      </c>
      <c r="H35" s="11">
        <v>66105000</v>
      </c>
    </row>
    <row r="36" spans="1:8" ht="15.75" thickBot="1" x14ac:dyDescent="0.3">
      <c r="A36" s="6" t="s">
        <v>10</v>
      </c>
      <c r="B36" s="11">
        <v>4680000</v>
      </c>
      <c r="C36" s="11">
        <v>390000</v>
      </c>
      <c r="D36" s="11">
        <v>32955000</v>
      </c>
      <c r="E36" s="11">
        <v>585000</v>
      </c>
      <c r="F36" s="11">
        <v>26325000</v>
      </c>
      <c r="G36" s="11">
        <v>9165000</v>
      </c>
      <c r="H36" s="11">
        <v>74100000</v>
      </c>
    </row>
    <row r="37" spans="1:8" s="14" customFormat="1" ht="15.75" thickBot="1" x14ac:dyDescent="0.3">
      <c r="A37" s="4" t="s">
        <v>11</v>
      </c>
      <c r="B37" s="10">
        <f t="shared" ref="B37:H37" si="8">SUM(B38:B40)</f>
        <v>487500</v>
      </c>
      <c r="C37" s="10">
        <f t="shared" si="8"/>
        <v>34710000</v>
      </c>
      <c r="D37" s="10">
        <f t="shared" si="8"/>
        <v>323505000</v>
      </c>
      <c r="E37" s="10">
        <f t="shared" si="8"/>
        <v>5460000</v>
      </c>
      <c r="F37" s="10">
        <f t="shared" si="8"/>
        <v>62400000</v>
      </c>
      <c r="G37" s="10">
        <f t="shared" si="8"/>
        <v>49920000</v>
      </c>
      <c r="H37" s="10">
        <f t="shared" si="8"/>
        <v>476482500</v>
      </c>
    </row>
    <row r="38" spans="1:8" ht="15.75" thickBot="1" x14ac:dyDescent="0.3">
      <c r="A38" s="6" t="s">
        <v>18</v>
      </c>
      <c r="B38" s="11"/>
      <c r="C38" s="11"/>
      <c r="D38" s="11">
        <v>487500</v>
      </c>
      <c r="E38" s="11"/>
      <c r="F38" s="11"/>
      <c r="G38" s="11">
        <v>195000</v>
      </c>
      <c r="H38" s="11">
        <v>682500</v>
      </c>
    </row>
    <row r="39" spans="1:8" ht="15.75" thickBot="1" x14ac:dyDescent="0.3">
      <c r="A39" s="6" t="s">
        <v>9</v>
      </c>
      <c r="B39" s="11"/>
      <c r="C39" s="11">
        <v>10920000</v>
      </c>
      <c r="D39" s="11">
        <v>157462500</v>
      </c>
      <c r="E39" s="11">
        <v>682500</v>
      </c>
      <c r="F39" s="11">
        <v>43290000</v>
      </c>
      <c r="G39" s="11">
        <v>21840000</v>
      </c>
      <c r="H39" s="11">
        <v>234195000</v>
      </c>
    </row>
    <row r="40" spans="1:8" ht="15.75" thickBot="1" x14ac:dyDescent="0.3">
      <c r="A40" s="6" t="s">
        <v>10</v>
      </c>
      <c r="B40" s="11">
        <v>487500</v>
      </c>
      <c r="C40" s="11">
        <v>23790000</v>
      </c>
      <c r="D40" s="11">
        <v>165555000</v>
      </c>
      <c r="E40" s="11">
        <v>4777500</v>
      </c>
      <c r="F40" s="11">
        <v>19110000</v>
      </c>
      <c r="G40" s="11">
        <v>27885000</v>
      </c>
      <c r="H40" s="11">
        <v>241605000</v>
      </c>
    </row>
    <row r="41" spans="1:8" s="14" customFormat="1" ht="15.75" thickBot="1" x14ac:dyDescent="0.3">
      <c r="A41" s="4" t="s">
        <v>12</v>
      </c>
      <c r="B41" s="10">
        <f t="shared" ref="B41:H41" si="9">SUM(B42:B44)</f>
        <v>57330000</v>
      </c>
      <c r="C41" s="10">
        <f t="shared" si="9"/>
        <v>27690000</v>
      </c>
      <c r="D41" s="10">
        <f t="shared" si="9"/>
        <v>154635000</v>
      </c>
      <c r="E41" s="10">
        <f t="shared" si="9"/>
        <v>10237500</v>
      </c>
      <c r="F41" s="10">
        <f t="shared" si="9"/>
        <v>0</v>
      </c>
      <c r="G41" s="10">
        <f t="shared" si="9"/>
        <v>31005000</v>
      </c>
      <c r="H41" s="10">
        <f t="shared" si="9"/>
        <v>280897500</v>
      </c>
    </row>
    <row r="42" spans="1:8" ht="15.75" thickBot="1" x14ac:dyDescent="0.3">
      <c r="A42" s="6" t="s">
        <v>18</v>
      </c>
      <c r="B42" s="11">
        <v>195000</v>
      </c>
      <c r="C42" s="11">
        <v>390000</v>
      </c>
      <c r="D42" s="11"/>
      <c r="E42" s="11"/>
      <c r="F42" s="11"/>
      <c r="G42" s="11">
        <v>780000</v>
      </c>
      <c r="H42" s="11">
        <v>1365000</v>
      </c>
    </row>
    <row r="43" spans="1:8" ht="15.75" thickBot="1" x14ac:dyDescent="0.3">
      <c r="A43" s="6" t="s">
        <v>9</v>
      </c>
      <c r="B43" s="11">
        <v>8775000</v>
      </c>
      <c r="C43" s="11">
        <v>9555000</v>
      </c>
      <c r="D43" s="11">
        <v>57720000</v>
      </c>
      <c r="E43" s="11">
        <v>4875000</v>
      </c>
      <c r="F43" s="11"/>
      <c r="G43" s="11">
        <v>19890000</v>
      </c>
      <c r="H43" s="11">
        <v>100815000</v>
      </c>
    </row>
    <row r="44" spans="1:8" ht="15.75" thickBot="1" x14ac:dyDescent="0.3">
      <c r="A44" s="6" t="s">
        <v>10</v>
      </c>
      <c r="B44" s="11">
        <v>48360000</v>
      </c>
      <c r="C44" s="11">
        <v>17745000</v>
      </c>
      <c r="D44" s="11">
        <v>96915000</v>
      </c>
      <c r="E44" s="11">
        <v>5362500</v>
      </c>
      <c r="F44" s="11"/>
      <c r="G44" s="11">
        <v>10335000</v>
      </c>
      <c r="H44" s="11">
        <v>178717500</v>
      </c>
    </row>
    <row r="45" spans="1:8" s="14" customFormat="1" ht="15.75" thickBot="1" x14ac:dyDescent="0.3">
      <c r="A45" s="4" t="s">
        <v>13</v>
      </c>
      <c r="B45" s="10">
        <f t="shared" ref="B45:H45" si="10">SUM(B46:B48)</f>
        <v>82680000</v>
      </c>
      <c r="C45" s="10">
        <f t="shared" si="10"/>
        <v>1852500</v>
      </c>
      <c r="D45" s="10">
        <f t="shared" si="10"/>
        <v>99060000</v>
      </c>
      <c r="E45" s="10">
        <f t="shared" si="10"/>
        <v>15210000</v>
      </c>
      <c r="F45" s="10">
        <f t="shared" si="10"/>
        <v>4095000</v>
      </c>
      <c r="G45" s="10">
        <f t="shared" si="10"/>
        <v>29835000</v>
      </c>
      <c r="H45" s="10">
        <f t="shared" si="10"/>
        <v>232732500</v>
      </c>
    </row>
    <row r="46" spans="1:8" ht="15.75" thickBot="1" x14ac:dyDescent="0.3">
      <c r="A46" s="6" t="s">
        <v>18</v>
      </c>
      <c r="B46" s="11">
        <v>585000</v>
      </c>
      <c r="C46" s="11"/>
      <c r="D46" s="11">
        <v>1170000</v>
      </c>
      <c r="E46" s="11">
        <v>97500</v>
      </c>
      <c r="F46" s="11"/>
      <c r="G46" s="11"/>
      <c r="H46" s="11">
        <v>1852500</v>
      </c>
    </row>
    <row r="47" spans="1:8" ht="15.75" thickBot="1" x14ac:dyDescent="0.3">
      <c r="A47" s="6" t="s">
        <v>9</v>
      </c>
      <c r="B47" s="11">
        <v>7605000</v>
      </c>
      <c r="C47" s="11">
        <v>682500</v>
      </c>
      <c r="D47" s="11">
        <v>20572500</v>
      </c>
      <c r="E47" s="11">
        <v>9847500</v>
      </c>
      <c r="F47" s="11">
        <v>2535000</v>
      </c>
      <c r="G47" s="11">
        <v>17745000</v>
      </c>
      <c r="H47" s="11">
        <v>58987500</v>
      </c>
    </row>
    <row r="48" spans="1:8" ht="15.75" thickBot="1" x14ac:dyDescent="0.3">
      <c r="A48" s="6" t="s">
        <v>10</v>
      </c>
      <c r="B48" s="11">
        <v>74490000</v>
      </c>
      <c r="C48" s="11">
        <v>1170000</v>
      </c>
      <c r="D48" s="11">
        <v>77317500</v>
      </c>
      <c r="E48" s="11">
        <v>5265000</v>
      </c>
      <c r="F48" s="11">
        <v>1560000</v>
      </c>
      <c r="G48" s="11">
        <v>12090000</v>
      </c>
      <c r="H48" s="11">
        <v>171892500</v>
      </c>
    </row>
    <row r="49" spans="1:8" s="14" customFormat="1" ht="15.75" thickBot="1" x14ac:dyDescent="0.3">
      <c r="A49" s="4" t="s">
        <v>14</v>
      </c>
      <c r="B49" s="10">
        <f t="shared" ref="B49:H49" si="11">SUM(B50:B52)</f>
        <v>0</v>
      </c>
      <c r="C49" s="10">
        <f t="shared" si="11"/>
        <v>13455000</v>
      </c>
      <c r="D49" s="10">
        <f t="shared" si="11"/>
        <v>37440000</v>
      </c>
      <c r="E49" s="10">
        <f t="shared" si="11"/>
        <v>2876250</v>
      </c>
      <c r="F49" s="10">
        <f t="shared" si="11"/>
        <v>17940000</v>
      </c>
      <c r="G49" s="10">
        <f t="shared" si="11"/>
        <v>9555000</v>
      </c>
      <c r="H49" s="10">
        <f t="shared" si="11"/>
        <v>81266250</v>
      </c>
    </row>
    <row r="50" spans="1:8" ht="15.75" thickBot="1" x14ac:dyDescent="0.3">
      <c r="A50" s="6" t="s">
        <v>18</v>
      </c>
      <c r="B50" s="11"/>
      <c r="C50" s="11"/>
      <c r="D50" s="11">
        <v>390000</v>
      </c>
      <c r="E50" s="11"/>
      <c r="F50" s="11">
        <v>195000</v>
      </c>
      <c r="G50" s="11"/>
      <c r="H50" s="11">
        <v>585000</v>
      </c>
    </row>
    <row r="51" spans="1:8" ht="15.75" thickBot="1" x14ac:dyDescent="0.3">
      <c r="A51" s="6" t="s">
        <v>9</v>
      </c>
      <c r="B51" s="11"/>
      <c r="C51" s="11">
        <v>2730000</v>
      </c>
      <c r="D51" s="11">
        <v>14040000</v>
      </c>
      <c r="E51" s="11">
        <v>195000</v>
      </c>
      <c r="F51" s="11">
        <v>8775000</v>
      </c>
      <c r="G51" s="11">
        <v>5070000</v>
      </c>
      <c r="H51" s="11">
        <v>30810000</v>
      </c>
    </row>
    <row r="52" spans="1:8" ht="15.75" thickBot="1" x14ac:dyDescent="0.3">
      <c r="A52" s="6" t="s">
        <v>10</v>
      </c>
      <c r="B52" s="11"/>
      <c r="C52" s="11">
        <v>10725000</v>
      </c>
      <c r="D52" s="11">
        <v>23010000</v>
      </c>
      <c r="E52" s="11">
        <v>2681250</v>
      </c>
      <c r="F52" s="11">
        <v>8970000</v>
      </c>
      <c r="G52" s="11">
        <v>4485000</v>
      </c>
      <c r="H52" s="11">
        <v>49871250</v>
      </c>
    </row>
    <row r="53" spans="1:8" s="14" customFormat="1" ht="15.75" thickBot="1" x14ac:dyDescent="0.3">
      <c r="A53" s="4" t="s">
        <v>15</v>
      </c>
      <c r="B53" s="10">
        <f t="shared" ref="B53:H53" si="12">SUM(B54:B56)</f>
        <v>29932500</v>
      </c>
      <c r="C53" s="10">
        <f t="shared" si="12"/>
        <v>13845000</v>
      </c>
      <c r="D53" s="10">
        <f t="shared" si="12"/>
        <v>85995000</v>
      </c>
      <c r="E53" s="10">
        <f t="shared" si="12"/>
        <v>5070000</v>
      </c>
      <c r="F53" s="10">
        <f t="shared" si="12"/>
        <v>0</v>
      </c>
      <c r="G53" s="10">
        <f t="shared" si="12"/>
        <v>18915000</v>
      </c>
      <c r="H53" s="10">
        <f t="shared" si="12"/>
        <v>153757500</v>
      </c>
    </row>
    <row r="54" spans="1:8" ht="15.75" thickBot="1" x14ac:dyDescent="0.3">
      <c r="A54" s="6" t="s">
        <v>18</v>
      </c>
      <c r="B54" s="11">
        <v>1755000</v>
      </c>
      <c r="C54" s="11"/>
      <c r="D54" s="11">
        <v>390000</v>
      </c>
      <c r="E54" s="11"/>
      <c r="F54" s="11"/>
      <c r="G54" s="11">
        <v>390000</v>
      </c>
      <c r="H54" s="11">
        <v>2535000</v>
      </c>
    </row>
    <row r="55" spans="1:8" ht="15.75" thickBot="1" x14ac:dyDescent="0.3">
      <c r="A55" s="6" t="s">
        <v>9</v>
      </c>
      <c r="B55" s="11">
        <v>3802500</v>
      </c>
      <c r="C55" s="11">
        <v>3510000</v>
      </c>
      <c r="D55" s="11">
        <v>14235000</v>
      </c>
      <c r="E55" s="11">
        <v>1365000</v>
      </c>
      <c r="F55" s="11"/>
      <c r="G55" s="11">
        <v>12480000</v>
      </c>
      <c r="H55" s="11">
        <v>35392500</v>
      </c>
    </row>
    <row r="56" spans="1:8" ht="15.75" thickBot="1" x14ac:dyDescent="0.3">
      <c r="A56" s="6" t="s">
        <v>10</v>
      </c>
      <c r="B56" s="11">
        <v>24375000</v>
      </c>
      <c r="C56" s="11">
        <v>10335000</v>
      </c>
      <c r="D56" s="11">
        <v>71370000</v>
      </c>
      <c r="E56" s="11">
        <v>3705000</v>
      </c>
      <c r="F56" s="11"/>
      <c r="G56" s="11">
        <v>6045000</v>
      </c>
      <c r="H56" s="11">
        <v>115830000</v>
      </c>
    </row>
    <row r="57" spans="1:8" ht="15.75" thickBot="1" x14ac:dyDescent="0.3">
      <c r="A57" s="7" t="s">
        <v>7</v>
      </c>
      <c r="B57" s="12">
        <f t="shared" ref="B57:H57" si="13">B53+B49+B45+B41+B37+B33</f>
        <v>175305000</v>
      </c>
      <c r="C57" s="12">
        <f t="shared" si="13"/>
        <v>91942500</v>
      </c>
      <c r="D57" s="12">
        <f t="shared" si="13"/>
        <v>741975000</v>
      </c>
      <c r="E57" s="12">
        <f t="shared" si="13"/>
        <v>39633750</v>
      </c>
      <c r="F57" s="12">
        <f t="shared" si="13"/>
        <v>153855000</v>
      </c>
      <c r="G57" s="12">
        <f t="shared" si="13"/>
        <v>163020000</v>
      </c>
      <c r="H57" s="12">
        <f t="shared" si="13"/>
        <v>1365731250</v>
      </c>
    </row>
  </sheetData>
  <mergeCells count="2">
    <mergeCell ref="B1:H1"/>
    <mergeCell ref="B31:H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63"/>
  <sheetViews>
    <sheetView topLeftCell="A28" workbookViewId="0">
      <selection activeCell="B10" sqref="B10"/>
    </sheetView>
  </sheetViews>
  <sheetFormatPr baseColWidth="10" defaultRowHeight="15" x14ac:dyDescent="0.25"/>
  <cols>
    <col min="1" max="1" width="22.140625" style="1" bestFit="1" customWidth="1"/>
    <col min="2" max="2" width="14" style="1" bestFit="1" customWidth="1"/>
    <col min="3" max="4" width="15.28515625" style="1" bestFit="1" customWidth="1"/>
    <col min="5" max="7" width="14" style="1" bestFit="1" customWidth="1"/>
    <col min="8" max="8" width="16.28515625" style="1" bestFit="1" customWidth="1"/>
  </cols>
  <sheetData>
    <row r="1" spans="1:8" ht="15.75" customHeight="1" thickBot="1" x14ac:dyDescent="0.3">
      <c r="A1" s="2" t="s">
        <v>0</v>
      </c>
      <c r="B1" s="21" t="s">
        <v>22</v>
      </c>
      <c r="C1" s="22"/>
      <c r="D1" s="22"/>
      <c r="E1" s="22"/>
      <c r="F1" s="22"/>
      <c r="G1" s="22"/>
      <c r="H1" s="23"/>
    </row>
    <row r="2" spans="1:8" ht="23.25" thickBot="1" x14ac:dyDescent="0.3">
      <c r="A2" s="2" t="s">
        <v>1</v>
      </c>
      <c r="B2" s="3" t="s">
        <v>2</v>
      </c>
      <c r="C2" s="3" t="s">
        <v>3</v>
      </c>
      <c r="D2" s="3" t="s">
        <v>16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s="14" customFormat="1" ht="15.75" thickBot="1" x14ac:dyDescent="0.3">
      <c r="A3" s="4" t="s">
        <v>8</v>
      </c>
      <c r="B3" s="8">
        <f>SUM(B4:B6)</f>
        <v>75</v>
      </c>
      <c r="C3" s="8">
        <f t="shared" ref="C3:H3" si="0">SUM(C4:C6)</f>
        <v>801</v>
      </c>
      <c r="D3" s="8">
        <f t="shared" si="0"/>
        <v>2295</v>
      </c>
      <c r="E3" s="8">
        <f t="shared" si="0"/>
        <v>0</v>
      </c>
      <c r="F3" s="8">
        <f t="shared" si="0"/>
        <v>942</v>
      </c>
      <c r="G3" s="8">
        <f t="shared" si="0"/>
        <v>16</v>
      </c>
      <c r="H3" s="8">
        <f t="shared" si="0"/>
        <v>4129</v>
      </c>
    </row>
    <row r="4" spans="1:8" ht="15.75" thickBot="1" x14ac:dyDescent="0.3">
      <c r="A4" s="6" t="s">
        <v>18</v>
      </c>
      <c r="B4" s="5"/>
      <c r="C4" s="5">
        <v>6</v>
      </c>
      <c r="D4" s="5">
        <v>9</v>
      </c>
      <c r="E4" s="5"/>
      <c r="F4" s="5"/>
      <c r="G4" s="5"/>
      <c r="H4" s="5">
        <v>15</v>
      </c>
    </row>
    <row r="5" spans="1:8" ht="15.75" thickBot="1" x14ac:dyDescent="0.3">
      <c r="A5" s="6" t="s">
        <v>9</v>
      </c>
      <c r="B5" s="5">
        <v>3</v>
      </c>
      <c r="C5" s="5">
        <v>147</v>
      </c>
      <c r="D5" s="5">
        <v>481</v>
      </c>
      <c r="E5" s="5"/>
      <c r="F5" s="5">
        <v>571</v>
      </c>
      <c r="G5" s="5">
        <v>14</v>
      </c>
      <c r="H5" s="5">
        <v>1216</v>
      </c>
    </row>
    <row r="6" spans="1:8" ht="15.75" thickBot="1" x14ac:dyDescent="0.3">
      <c r="A6" s="6" t="s">
        <v>10</v>
      </c>
      <c r="B6" s="5">
        <v>72</v>
      </c>
      <c r="C6" s="5">
        <v>648</v>
      </c>
      <c r="D6" s="5">
        <v>1805</v>
      </c>
      <c r="E6" s="5"/>
      <c r="F6" s="5">
        <v>371</v>
      </c>
      <c r="G6" s="5">
        <v>2</v>
      </c>
      <c r="H6" s="5">
        <v>2898</v>
      </c>
    </row>
    <row r="7" spans="1:8" s="14" customFormat="1" ht="15.75" thickBot="1" x14ac:dyDescent="0.3">
      <c r="A7" s="4" t="s">
        <v>11</v>
      </c>
      <c r="B7" s="8">
        <f>SUM(B8:B11)</f>
        <v>429</v>
      </c>
      <c r="C7" s="8">
        <f t="shared" ref="C7:H7" si="1">SUM(C8:C11)</f>
        <v>1917</v>
      </c>
      <c r="D7" s="8">
        <f t="shared" si="1"/>
        <v>9622</v>
      </c>
      <c r="E7" s="8">
        <f t="shared" si="1"/>
        <v>284</v>
      </c>
      <c r="F7" s="8">
        <f t="shared" si="1"/>
        <v>959</v>
      </c>
      <c r="G7" s="8">
        <f t="shared" si="1"/>
        <v>307</v>
      </c>
      <c r="H7" s="8">
        <f t="shared" si="1"/>
        <v>13518</v>
      </c>
    </row>
    <row r="8" spans="1:8" ht="15.75" thickBot="1" x14ac:dyDescent="0.3">
      <c r="A8" s="6" t="s">
        <v>18</v>
      </c>
      <c r="B8" s="5">
        <v>6</v>
      </c>
      <c r="C8" s="5">
        <v>2</v>
      </c>
      <c r="D8" s="5">
        <v>8</v>
      </c>
      <c r="E8" s="5"/>
      <c r="F8" s="5"/>
      <c r="G8" s="5"/>
      <c r="H8" s="5">
        <v>16</v>
      </c>
    </row>
    <row r="9" spans="1:8" ht="15.75" thickBot="1" x14ac:dyDescent="0.3">
      <c r="A9" s="6" t="s">
        <v>9</v>
      </c>
      <c r="B9" s="5">
        <v>52</v>
      </c>
      <c r="C9" s="5">
        <v>594</v>
      </c>
      <c r="D9" s="5">
        <v>3933</v>
      </c>
      <c r="E9" s="5">
        <v>54</v>
      </c>
      <c r="F9" s="5">
        <v>660</v>
      </c>
      <c r="G9" s="5">
        <v>151</v>
      </c>
      <c r="H9" s="5">
        <v>5444</v>
      </c>
    </row>
    <row r="10" spans="1:8" ht="15.75" thickBot="1" x14ac:dyDescent="0.3">
      <c r="A10" s="6" t="s">
        <v>17</v>
      </c>
      <c r="B10" s="5"/>
      <c r="C10" s="5"/>
      <c r="D10" s="5">
        <v>2</v>
      </c>
      <c r="E10" s="5"/>
      <c r="F10" s="5"/>
      <c r="G10" s="5"/>
      <c r="H10" s="5">
        <v>2</v>
      </c>
    </row>
    <row r="11" spans="1:8" ht="15.75" thickBot="1" x14ac:dyDescent="0.3">
      <c r="A11" s="6" t="s">
        <v>10</v>
      </c>
      <c r="B11" s="5">
        <v>371</v>
      </c>
      <c r="C11" s="5">
        <v>1321</v>
      </c>
      <c r="D11" s="5">
        <v>5679</v>
      </c>
      <c r="E11" s="5">
        <v>230</v>
      </c>
      <c r="F11" s="5">
        <v>299</v>
      </c>
      <c r="G11" s="5">
        <v>156</v>
      </c>
      <c r="H11" s="5">
        <v>8056</v>
      </c>
    </row>
    <row r="12" spans="1:8" s="14" customFormat="1" ht="15.75" thickBot="1" x14ac:dyDescent="0.3">
      <c r="A12" s="4" t="s">
        <v>12</v>
      </c>
      <c r="B12" s="8">
        <f>SUM(B13:B16)</f>
        <v>1096</v>
      </c>
      <c r="C12" s="8">
        <f t="shared" ref="C12:H12" si="2">SUM(C13:C16)</f>
        <v>652</v>
      </c>
      <c r="D12" s="8">
        <f t="shared" si="2"/>
        <v>3271</v>
      </c>
      <c r="E12" s="8">
        <f t="shared" si="2"/>
        <v>164</v>
      </c>
      <c r="F12" s="8">
        <f t="shared" si="2"/>
        <v>20</v>
      </c>
      <c r="G12" s="8">
        <f t="shared" si="2"/>
        <v>282</v>
      </c>
      <c r="H12" s="8">
        <f t="shared" si="2"/>
        <v>5485</v>
      </c>
    </row>
    <row r="13" spans="1:8" ht="15.75" thickBot="1" x14ac:dyDescent="0.3">
      <c r="A13" s="6" t="s">
        <v>18</v>
      </c>
      <c r="B13" s="5">
        <v>13</v>
      </c>
      <c r="C13" s="5">
        <v>6</v>
      </c>
      <c r="D13" s="5"/>
      <c r="E13" s="5"/>
      <c r="F13" s="5"/>
      <c r="G13" s="5">
        <v>2</v>
      </c>
      <c r="H13" s="5">
        <v>21</v>
      </c>
    </row>
    <row r="14" spans="1:8" ht="15.75" thickBot="1" x14ac:dyDescent="0.3">
      <c r="A14" s="6" t="s">
        <v>9</v>
      </c>
      <c r="B14" s="5">
        <v>164</v>
      </c>
      <c r="C14" s="5">
        <v>205</v>
      </c>
      <c r="D14" s="5">
        <v>1045</v>
      </c>
      <c r="E14" s="5">
        <v>85</v>
      </c>
      <c r="F14" s="5">
        <v>6</v>
      </c>
      <c r="G14" s="5">
        <v>130</v>
      </c>
      <c r="H14" s="5">
        <v>1635</v>
      </c>
    </row>
    <row r="15" spans="1:8" ht="15.75" thickBot="1" x14ac:dyDescent="0.3">
      <c r="A15" s="6" t="s">
        <v>17</v>
      </c>
      <c r="B15" s="5"/>
      <c r="C15" s="5">
        <v>1</v>
      </c>
      <c r="D15" s="5"/>
      <c r="E15" s="5"/>
      <c r="F15" s="5"/>
      <c r="G15" s="5"/>
      <c r="H15" s="5">
        <v>1</v>
      </c>
    </row>
    <row r="16" spans="1:8" ht="15.75" thickBot="1" x14ac:dyDescent="0.3">
      <c r="A16" s="6" t="s">
        <v>10</v>
      </c>
      <c r="B16" s="5">
        <v>919</v>
      </c>
      <c r="C16" s="5">
        <v>440</v>
      </c>
      <c r="D16" s="5">
        <v>2226</v>
      </c>
      <c r="E16" s="5">
        <v>79</v>
      </c>
      <c r="F16" s="5">
        <v>14</v>
      </c>
      <c r="G16" s="5">
        <v>150</v>
      </c>
      <c r="H16" s="5">
        <v>3828</v>
      </c>
    </row>
    <row r="17" spans="1:8" s="14" customFormat="1" ht="15.75" thickBot="1" x14ac:dyDescent="0.3">
      <c r="A17" s="4" t="s">
        <v>13</v>
      </c>
      <c r="B17" s="8">
        <f>SUM(B18:B21)</f>
        <v>3534</v>
      </c>
      <c r="C17" s="8">
        <f t="shared" ref="C17:H17" si="3">SUM(C18:C21)</f>
        <v>36</v>
      </c>
      <c r="D17" s="8">
        <f t="shared" si="3"/>
        <v>2909</v>
      </c>
      <c r="E17" s="8">
        <f t="shared" si="3"/>
        <v>251</v>
      </c>
      <c r="F17" s="8">
        <f t="shared" si="3"/>
        <v>491</v>
      </c>
      <c r="G17" s="8">
        <f t="shared" si="3"/>
        <v>233</v>
      </c>
      <c r="H17" s="8">
        <f t="shared" si="3"/>
        <v>7454</v>
      </c>
    </row>
    <row r="18" spans="1:8" ht="15.75" thickBot="1" x14ac:dyDescent="0.3">
      <c r="A18" s="6" t="s">
        <v>18</v>
      </c>
      <c r="B18" s="5">
        <v>21</v>
      </c>
      <c r="C18" s="5"/>
      <c r="D18" s="5">
        <v>21</v>
      </c>
      <c r="E18" s="5">
        <v>2</v>
      </c>
      <c r="F18" s="5"/>
      <c r="G18" s="5"/>
      <c r="H18" s="5">
        <v>44</v>
      </c>
    </row>
    <row r="19" spans="1:8" ht="15.75" thickBot="1" x14ac:dyDescent="0.3">
      <c r="A19" s="6" t="s">
        <v>9</v>
      </c>
      <c r="B19" s="5">
        <v>572</v>
      </c>
      <c r="C19" s="5">
        <v>11</v>
      </c>
      <c r="D19" s="5">
        <v>674</v>
      </c>
      <c r="E19" s="5">
        <v>154</v>
      </c>
      <c r="F19" s="5">
        <v>313</v>
      </c>
      <c r="G19" s="5">
        <v>122</v>
      </c>
      <c r="H19" s="5">
        <v>1846</v>
      </c>
    </row>
    <row r="20" spans="1:8" ht="15.75" thickBot="1" x14ac:dyDescent="0.3">
      <c r="A20" s="6" t="s">
        <v>17</v>
      </c>
      <c r="B20" s="5"/>
      <c r="C20" s="5"/>
      <c r="D20" s="5">
        <v>3</v>
      </c>
      <c r="E20" s="5"/>
      <c r="F20" s="5"/>
      <c r="G20" s="5"/>
      <c r="H20" s="5">
        <v>3</v>
      </c>
    </row>
    <row r="21" spans="1:8" ht="15.75" thickBot="1" x14ac:dyDescent="0.3">
      <c r="A21" s="6" t="s">
        <v>10</v>
      </c>
      <c r="B21" s="5">
        <v>2941</v>
      </c>
      <c r="C21" s="5">
        <v>25</v>
      </c>
      <c r="D21" s="5">
        <v>2211</v>
      </c>
      <c r="E21" s="5">
        <v>95</v>
      </c>
      <c r="F21" s="5">
        <v>178</v>
      </c>
      <c r="G21" s="5">
        <v>111</v>
      </c>
      <c r="H21" s="5">
        <v>5561</v>
      </c>
    </row>
    <row r="22" spans="1:8" s="14" customFormat="1" ht="15.75" thickBot="1" x14ac:dyDescent="0.3">
      <c r="A22" s="4" t="s">
        <v>14</v>
      </c>
      <c r="B22" s="8">
        <f t="shared" ref="B22:H22" si="4">SUM(B23:B25)</f>
        <v>340</v>
      </c>
      <c r="C22" s="8">
        <f t="shared" si="4"/>
        <v>213</v>
      </c>
      <c r="D22" s="8">
        <f t="shared" si="4"/>
        <v>826</v>
      </c>
      <c r="E22" s="8">
        <f t="shared" si="4"/>
        <v>0</v>
      </c>
      <c r="F22" s="8">
        <f t="shared" si="4"/>
        <v>250</v>
      </c>
      <c r="G22" s="8">
        <f t="shared" si="4"/>
        <v>36</v>
      </c>
      <c r="H22" s="8">
        <f t="shared" si="4"/>
        <v>1665</v>
      </c>
    </row>
    <row r="23" spans="1:8" ht="15.75" thickBot="1" x14ac:dyDescent="0.3">
      <c r="A23" s="6" t="s">
        <v>18</v>
      </c>
      <c r="B23" s="5">
        <v>3</v>
      </c>
      <c r="C23" s="5"/>
      <c r="D23" s="5">
        <v>6</v>
      </c>
      <c r="E23" s="5"/>
      <c r="F23" s="5">
        <v>8</v>
      </c>
      <c r="G23" s="5"/>
      <c r="H23" s="5">
        <v>17</v>
      </c>
    </row>
    <row r="24" spans="1:8" ht="15.75" thickBot="1" x14ac:dyDescent="0.3">
      <c r="A24" s="6" t="s">
        <v>9</v>
      </c>
      <c r="B24" s="5">
        <v>21</v>
      </c>
      <c r="C24" s="5">
        <v>45</v>
      </c>
      <c r="D24" s="5">
        <v>292</v>
      </c>
      <c r="E24" s="5"/>
      <c r="F24" s="5">
        <v>127</v>
      </c>
      <c r="G24" s="5">
        <v>24</v>
      </c>
      <c r="H24" s="5">
        <v>509</v>
      </c>
    </row>
    <row r="25" spans="1:8" ht="15.75" thickBot="1" x14ac:dyDescent="0.3">
      <c r="A25" s="6" t="s">
        <v>10</v>
      </c>
      <c r="B25" s="5">
        <v>316</v>
      </c>
      <c r="C25" s="5">
        <v>168</v>
      </c>
      <c r="D25" s="5">
        <v>528</v>
      </c>
      <c r="E25" s="5"/>
      <c r="F25" s="5">
        <v>115</v>
      </c>
      <c r="G25" s="5">
        <v>12</v>
      </c>
      <c r="H25" s="5">
        <v>1139</v>
      </c>
    </row>
    <row r="26" spans="1:8" s="14" customFormat="1" ht="15.75" thickBot="1" x14ac:dyDescent="0.3">
      <c r="A26" s="4" t="s">
        <v>15</v>
      </c>
      <c r="B26" s="8">
        <f t="shared" ref="B26:H26" si="5">SUM(B27:B29)</f>
        <v>645</v>
      </c>
      <c r="C26" s="8">
        <f t="shared" si="5"/>
        <v>786</v>
      </c>
      <c r="D26" s="8">
        <f t="shared" si="5"/>
        <v>2319</v>
      </c>
      <c r="E26" s="8">
        <f t="shared" si="5"/>
        <v>254</v>
      </c>
      <c r="F26" s="8">
        <f t="shared" si="5"/>
        <v>0</v>
      </c>
      <c r="G26" s="8">
        <f t="shared" si="5"/>
        <v>185</v>
      </c>
      <c r="H26" s="8">
        <f t="shared" si="5"/>
        <v>4189</v>
      </c>
    </row>
    <row r="27" spans="1:8" ht="15.75" thickBot="1" x14ac:dyDescent="0.3">
      <c r="A27" s="6" t="s">
        <v>18</v>
      </c>
      <c r="B27" s="5">
        <v>27</v>
      </c>
      <c r="C27" s="5"/>
      <c r="D27" s="5">
        <v>6</v>
      </c>
      <c r="E27" s="5">
        <v>8</v>
      </c>
      <c r="F27" s="5"/>
      <c r="G27" s="5">
        <v>2</v>
      </c>
      <c r="H27" s="5">
        <v>43</v>
      </c>
    </row>
    <row r="28" spans="1:8" ht="15.75" thickBot="1" x14ac:dyDescent="0.3">
      <c r="A28" s="6" t="s">
        <v>9</v>
      </c>
      <c r="B28" s="5">
        <v>76</v>
      </c>
      <c r="C28" s="5">
        <v>147</v>
      </c>
      <c r="D28" s="5">
        <v>489</v>
      </c>
      <c r="E28" s="5">
        <v>80</v>
      </c>
      <c r="F28" s="5"/>
      <c r="G28" s="5">
        <v>113</v>
      </c>
      <c r="H28" s="5">
        <v>905</v>
      </c>
    </row>
    <row r="29" spans="1:8" ht="15.75" thickBot="1" x14ac:dyDescent="0.3">
      <c r="A29" s="6" t="s">
        <v>10</v>
      </c>
      <c r="B29" s="5">
        <v>542</v>
      </c>
      <c r="C29" s="5">
        <v>639</v>
      </c>
      <c r="D29" s="5">
        <v>1824</v>
      </c>
      <c r="E29" s="5">
        <v>166</v>
      </c>
      <c r="F29" s="5"/>
      <c r="G29" s="5">
        <v>70</v>
      </c>
      <c r="H29" s="5">
        <v>3241</v>
      </c>
    </row>
    <row r="30" spans="1:8" ht="15.75" thickBot="1" x14ac:dyDescent="0.3">
      <c r="A30" s="7" t="s">
        <v>7</v>
      </c>
      <c r="B30" s="13">
        <f t="shared" ref="B30:H30" si="6">B26+B22+B17+B12+B7+B3</f>
        <v>6119</v>
      </c>
      <c r="C30" s="13">
        <f t="shared" si="6"/>
        <v>4405</v>
      </c>
      <c r="D30" s="13">
        <f t="shared" si="6"/>
        <v>21242</v>
      </c>
      <c r="E30" s="13">
        <f t="shared" si="6"/>
        <v>953</v>
      </c>
      <c r="F30" s="13">
        <f t="shared" si="6"/>
        <v>2662</v>
      </c>
      <c r="G30" s="13">
        <f t="shared" si="6"/>
        <v>1059</v>
      </c>
      <c r="H30" s="13">
        <f t="shared" si="6"/>
        <v>36440</v>
      </c>
    </row>
    <row r="33" spans="1:8" ht="15.75" thickBot="1" x14ac:dyDescent="0.3"/>
    <row r="34" spans="1:8" ht="15.75" customHeight="1" thickBot="1" x14ac:dyDescent="0.3">
      <c r="A34" s="2" t="s">
        <v>19</v>
      </c>
      <c r="B34" s="21" t="s">
        <v>22</v>
      </c>
      <c r="C34" s="22"/>
      <c r="D34" s="22"/>
      <c r="E34" s="22"/>
      <c r="F34" s="22"/>
      <c r="G34" s="22"/>
      <c r="H34" s="23"/>
    </row>
    <row r="35" spans="1:8" ht="23.25" thickBot="1" x14ac:dyDescent="0.3">
      <c r="A35" s="2" t="s">
        <v>1</v>
      </c>
      <c r="B35" s="9" t="s">
        <v>2</v>
      </c>
      <c r="C35" s="9" t="s">
        <v>3</v>
      </c>
      <c r="D35" s="9" t="s">
        <v>16</v>
      </c>
      <c r="E35" s="9" t="s">
        <v>4</v>
      </c>
      <c r="F35" s="9" t="s">
        <v>5</v>
      </c>
      <c r="G35" s="9" t="s">
        <v>6</v>
      </c>
      <c r="H35" s="9" t="s">
        <v>7</v>
      </c>
    </row>
    <row r="36" spans="1:8" s="14" customFormat="1" ht="15.75" thickBot="1" x14ac:dyDescent="0.3">
      <c r="A36" s="4" t="s">
        <v>8</v>
      </c>
      <c r="B36" s="10">
        <f t="shared" ref="B36:H36" si="7">SUM(B37:B39)</f>
        <v>14625000</v>
      </c>
      <c r="C36" s="10">
        <f t="shared" si="7"/>
        <v>156195000</v>
      </c>
      <c r="D36" s="10">
        <f t="shared" si="7"/>
        <v>497347500</v>
      </c>
      <c r="E36" s="10">
        <f t="shared" si="7"/>
        <v>0</v>
      </c>
      <c r="F36" s="10">
        <f t="shared" si="7"/>
        <v>183690000</v>
      </c>
      <c r="G36" s="10">
        <f t="shared" si="7"/>
        <v>3120000</v>
      </c>
      <c r="H36" s="10">
        <f t="shared" si="7"/>
        <v>854977500</v>
      </c>
    </row>
    <row r="37" spans="1:8" ht="15.75" thickBot="1" x14ac:dyDescent="0.3">
      <c r="A37" s="6" t="s">
        <v>18</v>
      </c>
      <c r="B37" s="11"/>
      <c r="C37" s="11">
        <v>1170000</v>
      </c>
      <c r="D37" s="11">
        <v>1755000</v>
      </c>
      <c r="E37" s="11"/>
      <c r="F37" s="11"/>
      <c r="G37" s="11"/>
      <c r="H37" s="11">
        <v>2925000</v>
      </c>
    </row>
    <row r="38" spans="1:8" ht="15.75" thickBot="1" x14ac:dyDescent="0.3">
      <c r="A38" s="6" t="s">
        <v>9</v>
      </c>
      <c r="B38" s="11">
        <v>585000</v>
      </c>
      <c r="C38" s="11">
        <v>28665000</v>
      </c>
      <c r="D38" s="11">
        <v>108420000</v>
      </c>
      <c r="E38" s="11"/>
      <c r="F38" s="11">
        <v>111345000</v>
      </c>
      <c r="G38" s="11">
        <v>2730000</v>
      </c>
      <c r="H38" s="11">
        <v>251745000</v>
      </c>
    </row>
    <row r="39" spans="1:8" ht="15.75" thickBot="1" x14ac:dyDescent="0.3">
      <c r="A39" s="6" t="s">
        <v>10</v>
      </c>
      <c r="B39" s="11">
        <v>14040000</v>
      </c>
      <c r="C39" s="11">
        <v>126360000</v>
      </c>
      <c r="D39" s="11">
        <v>387172500</v>
      </c>
      <c r="E39" s="11"/>
      <c r="F39" s="11">
        <v>72345000</v>
      </c>
      <c r="G39" s="11">
        <v>390000</v>
      </c>
      <c r="H39" s="11">
        <v>600307500</v>
      </c>
    </row>
    <row r="40" spans="1:8" s="14" customFormat="1" ht="15.75" thickBot="1" x14ac:dyDescent="0.3">
      <c r="A40" s="4" t="s">
        <v>11</v>
      </c>
      <c r="B40" s="10">
        <f>SUM(B41:B44)</f>
        <v>79462500</v>
      </c>
      <c r="C40" s="10">
        <f t="shared" ref="C40:H40" si="8">SUM(C41:C44)</f>
        <v>404215500</v>
      </c>
      <c r="D40" s="10">
        <f t="shared" si="8"/>
        <v>2042166750</v>
      </c>
      <c r="E40" s="10">
        <f t="shared" si="8"/>
        <v>47482500</v>
      </c>
      <c r="F40" s="10">
        <f t="shared" si="8"/>
        <v>187005000</v>
      </c>
      <c r="G40" s="10">
        <f t="shared" si="8"/>
        <v>59865000</v>
      </c>
      <c r="H40" s="10">
        <f t="shared" si="8"/>
        <v>2820197250</v>
      </c>
    </row>
    <row r="41" spans="1:8" ht="15.75" thickBot="1" x14ac:dyDescent="0.3">
      <c r="A41" s="6" t="s">
        <v>18</v>
      </c>
      <c r="B41" s="11">
        <v>1170000</v>
      </c>
      <c r="C41" s="11">
        <v>663000</v>
      </c>
      <c r="D41" s="11">
        <v>1540500</v>
      </c>
      <c r="E41" s="11"/>
      <c r="F41" s="11"/>
      <c r="G41" s="11"/>
      <c r="H41" s="11">
        <v>3373500</v>
      </c>
    </row>
    <row r="42" spans="1:8" ht="15.75" thickBot="1" x14ac:dyDescent="0.3">
      <c r="A42" s="6" t="s">
        <v>9</v>
      </c>
      <c r="B42" s="11">
        <v>9945000</v>
      </c>
      <c r="C42" s="11">
        <v>128054550</v>
      </c>
      <c r="D42" s="11">
        <v>799977750</v>
      </c>
      <c r="E42" s="11">
        <v>7215000</v>
      </c>
      <c r="F42" s="11">
        <v>128700000</v>
      </c>
      <c r="G42" s="11">
        <v>29445000</v>
      </c>
      <c r="H42" s="11">
        <v>1103337300</v>
      </c>
    </row>
    <row r="43" spans="1:8" ht="15.75" thickBot="1" x14ac:dyDescent="0.3">
      <c r="A43" s="6" t="s">
        <v>17</v>
      </c>
      <c r="B43" s="11"/>
      <c r="C43" s="11"/>
      <c r="D43" s="11">
        <v>663000</v>
      </c>
      <c r="E43" s="11"/>
      <c r="F43" s="11"/>
      <c r="G43" s="11"/>
      <c r="H43" s="11">
        <v>663000</v>
      </c>
    </row>
    <row r="44" spans="1:8" ht="15.75" thickBot="1" x14ac:dyDescent="0.3">
      <c r="A44" s="6" t="s">
        <v>10</v>
      </c>
      <c r="B44" s="11">
        <v>68347500</v>
      </c>
      <c r="C44" s="11">
        <v>275497950</v>
      </c>
      <c r="D44" s="11">
        <v>1239985500</v>
      </c>
      <c r="E44" s="11">
        <v>40267500</v>
      </c>
      <c r="F44" s="11">
        <v>58305000</v>
      </c>
      <c r="G44" s="11">
        <v>30420000</v>
      </c>
      <c r="H44" s="11">
        <v>1712823450</v>
      </c>
    </row>
    <row r="45" spans="1:8" s="14" customFormat="1" ht="15.75" thickBot="1" x14ac:dyDescent="0.3">
      <c r="A45" s="4" t="s">
        <v>12</v>
      </c>
      <c r="B45" s="10">
        <f>SUM(B46:B49)</f>
        <v>206310000</v>
      </c>
      <c r="C45" s="10">
        <f t="shared" ref="C45:H45" si="9">SUM(C46:C49)</f>
        <v>127140000</v>
      </c>
      <c r="D45" s="10">
        <f t="shared" si="9"/>
        <v>689617500</v>
      </c>
      <c r="E45" s="10">
        <f t="shared" si="9"/>
        <v>22522500</v>
      </c>
      <c r="F45" s="10">
        <f t="shared" si="9"/>
        <v>3900000</v>
      </c>
      <c r="G45" s="10">
        <f t="shared" si="9"/>
        <v>54990000</v>
      </c>
      <c r="H45" s="10">
        <f t="shared" si="9"/>
        <v>1104480000</v>
      </c>
    </row>
    <row r="46" spans="1:8" ht="15.75" thickBot="1" x14ac:dyDescent="0.3">
      <c r="A46" s="6" t="s">
        <v>18</v>
      </c>
      <c r="B46" s="11">
        <v>2535000</v>
      </c>
      <c r="C46" s="11">
        <v>1170000</v>
      </c>
      <c r="D46" s="11"/>
      <c r="E46" s="11"/>
      <c r="F46" s="11"/>
      <c r="G46" s="11">
        <v>390000</v>
      </c>
      <c r="H46" s="11">
        <v>4095000</v>
      </c>
    </row>
    <row r="47" spans="1:8" ht="15.75" thickBot="1" x14ac:dyDescent="0.3">
      <c r="A47" s="6" t="s">
        <v>9</v>
      </c>
      <c r="B47" s="11">
        <v>31492500</v>
      </c>
      <c r="C47" s="11">
        <v>39975000</v>
      </c>
      <c r="D47" s="11">
        <v>213720000</v>
      </c>
      <c r="E47" s="11">
        <v>12772500</v>
      </c>
      <c r="F47" s="11">
        <v>1170000</v>
      </c>
      <c r="G47" s="11">
        <v>25350000</v>
      </c>
      <c r="H47" s="11">
        <v>324480000</v>
      </c>
    </row>
    <row r="48" spans="1:8" ht="15.75" thickBot="1" x14ac:dyDescent="0.3">
      <c r="A48" s="6" t="s">
        <v>17</v>
      </c>
      <c r="B48" s="11"/>
      <c r="C48" s="11">
        <v>195000</v>
      </c>
      <c r="D48" s="11"/>
      <c r="E48" s="11"/>
      <c r="F48" s="11"/>
      <c r="G48" s="11"/>
      <c r="H48" s="11">
        <v>195000</v>
      </c>
    </row>
    <row r="49" spans="1:8" ht="15.75" thickBot="1" x14ac:dyDescent="0.3">
      <c r="A49" s="6" t="s">
        <v>10</v>
      </c>
      <c r="B49" s="11">
        <v>172282500</v>
      </c>
      <c r="C49" s="11">
        <v>85800000</v>
      </c>
      <c r="D49" s="11">
        <v>475897500</v>
      </c>
      <c r="E49" s="11">
        <v>9750000</v>
      </c>
      <c r="F49" s="11">
        <v>2730000</v>
      </c>
      <c r="G49" s="11">
        <v>29250000</v>
      </c>
      <c r="H49" s="11">
        <v>775710000</v>
      </c>
    </row>
    <row r="50" spans="1:8" s="14" customFormat="1" ht="15.75" thickBot="1" x14ac:dyDescent="0.3">
      <c r="A50" s="4" t="s">
        <v>13</v>
      </c>
      <c r="B50" s="10">
        <f>SUM(B51:B54)</f>
        <v>689130000</v>
      </c>
      <c r="C50" s="10">
        <f t="shared" ref="C50:H50" si="10">SUM(C51:C54)</f>
        <v>4230000</v>
      </c>
      <c r="D50" s="10">
        <f t="shared" si="10"/>
        <v>571681500</v>
      </c>
      <c r="E50" s="10">
        <f t="shared" si="10"/>
        <v>29542500</v>
      </c>
      <c r="F50" s="10">
        <f t="shared" si="10"/>
        <v>95745000</v>
      </c>
      <c r="G50" s="10">
        <f t="shared" si="10"/>
        <v>45435000</v>
      </c>
      <c r="H50" s="10">
        <f t="shared" si="10"/>
        <v>1435764000</v>
      </c>
    </row>
    <row r="51" spans="1:8" ht="15.75" thickBot="1" x14ac:dyDescent="0.3">
      <c r="A51" s="6" t="s">
        <v>18</v>
      </c>
      <c r="B51" s="11">
        <v>4095000</v>
      </c>
      <c r="C51" s="11"/>
      <c r="D51" s="11">
        <v>4095000</v>
      </c>
      <c r="E51" s="11">
        <v>195000</v>
      </c>
      <c r="F51" s="11"/>
      <c r="G51" s="11"/>
      <c r="H51" s="11">
        <v>8385000</v>
      </c>
    </row>
    <row r="52" spans="1:8" ht="15.75" thickBot="1" x14ac:dyDescent="0.3">
      <c r="A52" s="6" t="s">
        <v>9</v>
      </c>
      <c r="B52" s="11">
        <v>111540000</v>
      </c>
      <c r="C52" s="11">
        <v>1207500</v>
      </c>
      <c r="D52" s="11">
        <v>128614200</v>
      </c>
      <c r="E52" s="11">
        <v>17745000</v>
      </c>
      <c r="F52" s="11">
        <v>61035000</v>
      </c>
      <c r="G52" s="11">
        <v>23790000</v>
      </c>
      <c r="H52" s="11">
        <v>343931700</v>
      </c>
    </row>
    <row r="53" spans="1:8" ht="15.75" thickBot="1" x14ac:dyDescent="0.3">
      <c r="A53" s="6" t="s">
        <v>17</v>
      </c>
      <c r="B53" s="11"/>
      <c r="C53" s="11"/>
      <c r="D53" s="11">
        <v>651300</v>
      </c>
      <c r="E53" s="11"/>
      <c r="F53" s="11"/>
      <c r="G53" s="11"/>
      <c r="H53" s="11">
        <v>651300</v>
      </c>
    </row>
    <row r="54" spans="1:8" ht="15.75" thickBot="1" x14ac:dyDescent="0.3">
      <c r="A54" s="6" t="s">
        <v>10</v>
      </c>
      <c r="B54" s="11">
        <v>573495000</v>
      </c>
      <c r="C54" s="11">
        <v>3022500</v>
      </c>
      <c r="D54" s="11">
        <v>438321000</v>
      </c>
      <c r="E54" s="11">
        <v>11602500</v>
      </c>
      <c r="F54" s="11">
        <v>34710000</v>
      </c>
      <c r="G54" s="11">
        <v>21645000</v>
      </c>
      <c r="H54" s="11">
        <v>1082796000</v>
      </c>
    </row>
    <row r="55" spans="1:8" s="14" customFormat="1" ht="15.75" thickBot="1" x14ac:dyDescent="0.3">
      <c r="A55" s="4" t="s">
        <v>14</v>
      </c>
      <c r="B55" s="10">
        <f t="shared" ref="B55:H55" si="11">SUM(B56:B58)</f>
        <v>66300000</v>
      </c>
      <c r="C55" s="10">
        <f t="shared" si="11"/>
        <v>41535000</v>
      </c>
      <c r="D55" s="10">
        <f t="shared" si="11"/>
        <v>161070000</v>
      </c>
      <c r="E55" s="10">
        <f t="shared" si="11"/>
        <v>0</v>
      </c>
      <c r="F55" s="10">
        <f t="shared" si="11"/>
        <v>48750000</v>
      </c>
      <c r="G55" s="10">
        <f t="shared" si="11"/>
        <v>7020000</v>
      </c>
      <c r="H55" s="10">
        <f t="shared" si="11"/>
        <v>324675000</v>
      </c>
    </row>
    <row r="56" spans="1:8" ht="15.75" thickBot="1" x14ac:dyDescent="0.3">
      <c r="A56" s="6" t="s">
        <v>18</v>
      </c>
      <c r="B56" s="11">
        <v>585000</v>
      </c>
      <c r="C56" s="11"/>
      <c r="D56" s="11">
        <v>1170000</v>
      </c>
      <c r="E56" s="11"/>
      <c r="F56" s="11">
        <v>1560000</v>
      </c>
      <c r="G56" s="11"/>
      <c r="H56" s="11">
        <v>3315000</v>
      </c>
    </row>
    <row r="57" spans="1:8" ht="15.75" thickBot="1" x14ac:dyDescent="0.3">
      <c r="A57" s="6" t="s">
        <v>9</v>
      </c>
      <c r="B57" s="11">
        <v>4095000</v>
      </c>
      <c r="C57" s="11">
        <v>8775000</v>
      </c>
      <c r="D57" s="11">
        <v>56940000</v>
      </c>
      <c r="E57" s="11"/>
      <c r="F57" s="11">
        <v>24765000</v>
      </c>
      <c r="G57" s="11">
        <v>4680000</v>
      </c>
      <c r="H57" s="11">
        <v>99255000</v>
      </c>
    </row>
    <row r="58" spans="1:8" ht="15.75" thickBot="1" x14ac:dyDescent="0.3">
      <c r="A58" s="6" t="s">
        <v>10</v>
      </c>
      <c r="B58" s="11">
        <v>61620000</v>
      </c>
      <c r="C58" s="11">
        <v>32760000</v>
      </c>
      <c r="D58" s="11">
        <v>102960000</v>
      </c>
      <c r="E58" s="11"/>
      <c r="F58" s="11">
        <v>22425000</v>
      </c>
      <c r="G58" s="11">
        <v>2340000</v>
      </c>
      <c r="H58" s="11">
        <v>222105000</v>
      </c>
    </row>
    <row r="59" spans="1:8" s="14" customFormat="1" ht="15.75" thickBot="1" x14ac:dyDescent="0.3">
      <c r="A59" s="4" t="s">
        <v>15</v>
      </c>
      <c r="B59" s="10">
        <f t="shared" ref="B59:H59" si="12">SUM(B60:B62)</f>
        <v>125092500</v>
      </c>
      <c r="C59" s="10">
        <f t="shared" si="12"/>
        <v>153270000</v>
      </c>
      <c r="D59" s="10">
        <f t="shared" si="12"/>
        <v>503685000</v>
      </c>
      <c r="E59" s="10">
        <f t="shared" si="12"/>
        <v>25740000</v>
      </c>
      <c r="F59" s="10">
        <f t="shared" si="12"/>
        <v>0</v>
      </c>
      <c r="G59" s="10">
        <f t="shared" si="12"/>
        <v>33832500</v>
      </c>
      <c r="H59" s="10">
        <f t="shared" si="12"/>
        <v>841620000</v>
      </c>
    </row>
    <row r="60" spans="1:8" ht="15.75" thickBot="1" x14ac:dyDescent="0.3">
      <c r="A60" s="6" t="s">
        <v>18</v>
      </c>
      <c r="B60" s="11">
        <v>5265000</v>
      </c>
      <c r="C60" s="11"/>
      <c r="D60" s="11">
        <v>1170000</v>
      </c>
      <c r="E60" s="11">
        <v>780000</v>
      </c>
      <c r="F60" s="11"/>
      <c r="G60" s="11">
        <v>390000</v>
      </c>
      <c r="H60" s="11">
        <v>7605000</v>
      </c>
    </row>
    <row r="61" spans="1:8" ht="15.75" thickBot="1" x14ac:dyDescent="0.3">
      <c r="A61" s="6" t="s">
        <v>9</v>
      </c>
      <c r="B61" s="11">
        <v>14722500</v>
      </c>
      <c r="C61" s="11">
        <v>28665000</v>
      </c>
      <c r="D61" s="11">
        <v>110272500</v>
      </c>
      <c r="E61" s="11">
        <v>8190000</v>
      </c>
      <c r="F61" s="11"/>
      <c r="G61" s="11">
        <v>22035000</v>
      </c>
      <c r="H61" s="11">
        <v>183885000</v>
      </c>
    </row>
    <row r="62" spans="1:8" ht="15.75" thickBot="1" x14ac:dyDescent="0.3">
      <c r="A62" s="6" t="s">
        <v>10</v>
      </c>
      <c r="B62" s="11">
        <v>105105000</v>
      </c>
      <c r="C62" s="11">
        <v>124605000</v>
      </c>
      <c r="D62" s="11">
        <v>392242500</v>
      </c>
      <c r="E62" s="11">
        <v>16770000</v>
      </c>
      <c r="F62" s="11"/>
      <c r="G62" s="11">
        <v>11407500</v>
      </c>
      <c r="H62" s="11">
        <v>650130000</v>
      </c>
    </row>
    <row r="63" spans="1:8" ht="15.75" thickBot="1" x14ac:dyDescent="0.3">
      <c r="A63" s="7" t="s">
        <v>7</v>
      </c>
      <c r="B63" s="12">
        <f t="shared" ref="B63:H63" si="13">B59+B55+B50+B45+B40+B36</f>
        <v>1180920000</v>
      </c>
      <c r="C63" s="12">
        <f t="shared" si="13"/>
        <v>886585500</v>
      </c>
      <c r="D63" s="12">
        <f t="shared" si="13"/>
        <v>4465568250</v>
      </c>
      <c r="E63" s="12">
        <f t="shared" si="13"/>
        <v>125287500</v>
      </c>
      <c r="F63" s="12">
        <f t="shared" si="13"/>
        <v>519090000</v>
      </c>
      <c r="G63" s="12">
        <f t="shared" si="13"/>
        <v>204262500</v>
      </c>
      <c r="H63" s="12">
        <f t="shared" si="13"/>
        <v>7381713750</v>
      </c>
    </row>
  </sheetData>
  <mergeCells count="2">
    <mergeCell ref="B1:H1"/>
    <mergeCell ref="B34:H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H70"/>
  <sheetViews>
    <sheetView tabSelected="1" workbookViewId="0">
      <selection activeCell="B33" sqref="B33"/>
    </sheetView>
  </sheetViews>
  <sheetFormatPr baseColWidth="10" defaultRowHeight="15" x14ac:dyDescent="0.25"/>
  <cols>
    <col min="1" max="1" width="22.140625" bestFit="1" customWidth="1"/>
    <col min="2" max="2" width="14" bestFit="1" customWidth="1"/>
    <col min="3" max="4" width="15.28515625" bestFit="1" customWidth="1"/>
    <col min="5" max="7" width="14" bestFit="1" customWidth="1"/>
    <col min="8" max="8" width="16.28515625" bestFit="1" customWidth="1"/>
  </cols>
  <sheetData>
    <row r="1" spans="1:8" ht="15.75" thickBot="1" x14ac:dyDescent="0.3">
      <c r="A1" s="2" t="s">
        <v>0</v>
      </c>
      <c r="B1" s="21" t="s">
        <v>25</v>
      </c>
      <c r="C1" s="22"/>
      <c r="D1" s="22"/>
      <c r="E1" s="22"/>
      <c r="F1" s="22"/>
      <c r="G1" s="22"/>
      <c r="H1" s="23"/>
    </row>
    <row r="2" spans="1:8" ht="23.25" thickBot="1" x14ac:dyDescent="0.3">
      <c r="A2" s="2" t="s">
        <v>1</v>
      </c>
      <c r="B2" s="3" t="s">
        <v>2</v>
      </c>
      <c r="C2" s="3" t="s">
        <v>3</v>
      </c>
      <c r="D2" s="3" t="s">
        <v>16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.75" thickBot="1" x14ac:dyDescent="0.3">
      <c r="A3" s="4" t="s">
        <v>8</v>
      </c>
      <c r="B3" s="8">
        <f>SUM(B4:B7)</f>
        <v>25</v>
      </c>
      <c r="C3" s="8">
        <f t="shared" ref="C3:H3" si="0">SUM(C4:C7)</f>
        <v>265</v>
      </c>
      <c r="D3" s="8">
        <f t="shared" si="0"/>
        <v>674</v>
      </c>
      <c r="E3" s="8">
        <f t="shared" si="0"/>
        <v>4</v>
      </c>
      <c r="F3" s="8">
        <f t="shared" si="0"/>
        <v>722</v>
      </c>
      <c r="G3" s="8">
        <f t="shared" si="0"/>
        <v>178</v>
      </c>
      <c r="H3" s="8">
        <f t="shared" si="0"/>
        <v>1868</v>
      </c>
    </row>
    <row r="4" spans="1:8" ht="15.75" thickBot="1" x14ac:dyDescent="0.3">
      <c r="A4" s="6" t="s">
        <v>18</v>
      </c>
      <c r="B4" s="5"/>
      <c r="C4" s="5">
        <v>2</v>
      </c>
      <c r="D4" s="5">
        <v>3</v>
      </c>
      <c r="E4" s="5"/>
      <c r="F4" s="5"/>
      <c r="G4" s="5"/>
      <c r="H4" s="5">
        <f>SUM(B4:G4)</f>
        <v>5</v>
      </c>
    </row>
    <row r="5" spans="1:8" ht="15.75" thickBot="1" x14ac:dyDescent="0.3">
      <c r="A5" s="6" t="s">
        <v>9</v>
      </c>
      <c r="B5" s="5">
        <v>1</v>
      </c>
      <c r="C5" s="5">
        <v>49</v>
      </c>
      <c r="D5" s="5">
        <v>149</v>
      </c>
      <c r="E5" s="5">
        <v>1</v>
      </c>
      <c r="F5" s="5">
        <v>448</v>
      </c>
      <c r="G5" s="5">
        <v>118</v>
      </c>
      <c r="H5" s="5">
        <f t="shared" ref="H5:H7" si="1">SUM(B5:G5)</f>
        <v>766</v>
      </c>
    </row>
    <row r="6" spans="1:8" ht="15.75" thickBot="1" x14ac:dyDescent="0.3">
      <c r="A6" s="6" t="s">
        <v>17</v>
      </c>
      <c r="B6" s="5"/>
      <c r="C6" s="5"/>
      <c r="D6" s="5"/>
      <c r="E6" s="5"/>
      <c r="F6" s="5"/>
      <c r="G6" s="5"/>
      <c r="H6" s="5">
        <f t="shared" si="1"/>
        <v>0</v>
      </c>
    </row>
    <row r="7" spans="1:8" ht="15.75" thickBot="1" x14ac:dyDescent="0.3">
      <c r="A7" s="6" t="s">
        <v>10</v>
      </c>
      <c r="B7" s="5">
        <v>24</v>
      </c>
      <c r="C7" s="5">
        <v>214</v>
      </c>
      <c r="D7" s="5">
        <v>522</v>
      </c>
      <c r="E7" s="5">
        <v>3</v>
      </c>
      <c r="F7" s="5">
        <v>274</v>
      </c>
      <c r="G7" s="5">
        <v>60</v>
      </c>
      <c r="H7" s="5">
        <f t="shared" si="1"/>
        <v>1097</v>
      </c>
    </row>
    <row r="8" spans="1:8" ht="15.75" thickBot="1" x14ac:dyDescent="0.3">
      <c r="A8" s="4" t="s">
        <v>11</v>
      </c>
      <c r="B8" s="8">
        <f>SUM(B9:B12)</f>
        <v>160</v>
      </c>
      <c r="C8" s="8">
        <f t="shared" ref="C8:H8" si="2">SUM(C9:C12)</f>
        <v>1332</v>
      </c>
      <c r="D8" s="8">
        <f t="shared" si="2"/>
        <v>12296</v>
      </c>
      <c r="E8" s="8">
        <f t="shared" si="2"/>
        <v>131</v>
      </c>
      <c r="F8" s="8">
        <f t="shared" si="2"/>
        <v>641</v>
      </c>
      <c r="G8" s="8">
        <f t="shared" si="2"/>
        <v>611</v>
      </c>
      <c r="H8" s="8">
        <f t="shared" si="2"/>
        <v>15171</v>
      </c>
    </row>
    <row r="9" spans="1:8" ht="15.75" thickBot="1" x14ac:dyDescent="0.3">
      <c r="A9" s="6" t="s">
        <v>18</v>
      </c>
      <c r="B9" s="5">
        <v>2</v>
      </c>
      <c r="C9" s="5">
        <v>2</v>
      </c>
      <c r="D9" s="5">
        <v>15</v>
      </c>
      <c r="E9" s="5"/>
      <c r="F9" s="5"/>
      <c r="G9" s="5">
        <v>1</v>
      </c>
      <c r="H9" s="5">
        <f>SUM(B9:G9)</f>
        <v>20</v>
      </c>
    </row>
    <row r="10" spans="1:8" ht="15.75" thickBot="1" x14ac:dyDescent="0.3">
      <c r="A10" s="6" t="s">
        <v>9</v>
      </c>
      <c r="B10" s="5">
        <v>19</v>
      </c>
      <c r="C10" s="5">
        <v>405</v>
      </c>
      <c r="D10" s="5">
        <v>5050</v>
      </c>
      <c r="E10" s="5">
        <v>32</v>
      </c>
      <c r="F10" s="5">
        <v>443</v>
      </c>
      <c r="G10" s="5">
        <v>286</v>
      </c>
      <c r="H10" s="5">
        <f t="shared" ref="H10:H12" si="3">SUM(B10:G10)</f>
        <v>6235</v>
      </c>
    </row>
    <row r="11" spans="1:8" ht="15.75" thickBot="1" x14ac:dyDescent="0.3">
      <c r="A11" s="6" t="s">
        <v>17</v>
      </c>
      <c r="B11" s="5"/>
      <c r="C11" s="5"/>
      <c r="D11" s="5">
        <v>6</v>
      </c>
      <c r="E11" s="5"/>
      <c r="F11" s="5"/>
      <c r="G11" s="5"/>
      <c r="H11" s="5">
        <f t="shared" si="3"/>
        <v>6</v>
      </c>
    </row>
    <row r="12" spans="1:8" ht="15.75" thickBot="1" x14ac:dyDescent="0.3">
      <c r="A12" s="6" t="s">
        <v>10</v>
      </c>
      <c r="B12" s="5">
        <v>139</v>
      </c>
      <c r="C12" s="5">
        <v>925</v>
      </c>
      <c r="D12" s="5">
        <v>7225</v>
      </c>
      <c r="E12" s="5">
        <v>99</v>
      </c>
      <c r="F12" s="5">
        <v>198</v>
      </c>
      <c r="G12" s="5">
        <v>324</v>
      </c>
      <c r="H12" s="5">
        <f t="shared" si="3"/>
        <v>8910</v>
      </c>
    </row>
    <row r="13" spans="1:8" ht="15.75" thickBot="1" x14ac:dyDescent="0.3">
      <c r="A13" s="4" t="s">
        <v>12</v>
      </c>
      <c r="B13" s="8">
        <f>SUM(B14:B17)</f>
        <v>567</v>
      </c>
      <c r="C13" s="8">
        <f t="shared" ref="C13:H13" si="4">SUM(C14:C17)</f>
        <v>313</v>
      </c>
      <c r="D13" s="8">
        <f t="shared" si="4"/>
        <v>1644</v>
      </c>
      <c r="E13" s="8">
        <f t="shared" si="4"/>
        <v>133</v>
      </c>
      <c r="F13" s="8">
        <f t="shared" si="4"/>
        <v>16</v>
      </c>
      <c r="G13" s="8">
        <f t="shared" si="4"/>
        <v>464</v>
      </c>
      <c r="H13" s="8">
        <f t="shared" si="4"/>
        <v>3137</v>
      </c>
    </row>
    <row r="14" spans="1:8" ht="15.75" thickBot="1" x14ac:dyDescent="0.3">
      <c r="A14" s="6" t="s">
        <v>18</v>
      </c>
      <c r="B14" s="5">
        <v>4</v>
      </c>
      <c r="C14" s="5">
        <v>3</v>
      </c>
      <c r="D14" s="5">
        <v>1</v>
      </c>
      <c r="E14" s="5"/>
      <c r="F14" s="5"/>
      <c r="G14" s="5">
        <v>6</v>
      </c>
      <c r="H14" s="5">
        <f>SUM(B14:G14)</f>
        <v>14</v>
      </c>
    </row>
    <row r="15" spans="1:8" ht="15.75" thickBot="1" x14ac:dyDescent="0.3">
      <c r="A15" s="6" t="s">
        <v>9</v>
      </c>
      <c r="B15" s="5">
        <v>70</v>
      </c>
      <c r="C15" s="5">
        <v>107</v>
      </c>
      <c r="D15" s="5">
        <v>579</v>
      </c>
      <c r="E15" s="5">
        <v>48</v>
      </c>
      <c r="F15" s="5">
        <v>6</v>
      </c>
      <c r="G15" s="5">
        <v>243</v>
      </c>
      <c r="H15" s="5">
        <f t="shared" ref="H15:H17" si="5">SUM(B15:G15)</f>
        <v>1053</v>
      </c>
    </row>
    <row r="16" spans="1:8" ht="15.75" thickBot="1" x14ac:dyDescent="0.3">
      <c r="A16" s="6" t="s">
        <v>17</v>
      </c>
      <c r="B16" s="5"/>
      <c r="C16" s="5">
        <v>1</v>
      </c>
      <c r="D16" s="5"/>
      <c r="E16" s="5"/>
      <c r="F16" s="5"/>
      <c r="G16" s="5"/>
      <c r="H16" s="5">
        <f t="shared" si="5"/>
        <v>1</v>
      </c>
    </row>
    <row r="17" spans="1:8" ht="15.75" thickBot="1" x14ac:dyDescent="0.3">
      <c r="A17" s="6" t="s">
        <v>10</v>
      </c>
      <c r="B17" s="5">
        <v>493</v>
      </c>
      <c r="C17" s="5">
        <v>202</v>
      </c>
      <c r="D17" s="5">
        <v>1064</v>
      </c>
      <c r="E17" s="5">
        <v>85</v>
      </c>
      <c r="F17" s="5">
        <v>10</v>
      </c>
      <c r="G17" s="5">
        <v>215</v>
      </c>
      <c r="H17" s="5">
        <f t="shared" si="5"/>
        <v>2069</v>
      </c>
    </row>
    <row r="18" spans="1:8" ht="15.75" thickBot="1" x14ac:dyDescent="0.3">
      <c r="A18" s="4" t="s">
        <v>13</v>
      </c>
      <c r="B18" s="8">
        <f>SUM(B19:B22)</f>
        <v>968</v>
      </c>
      <c r="C18" s="8">
        <f t="shared" ref="C18:H18" si="6">SUM(C19:C22)</f>
        <v>19</v>
      </c>
      <c r="D18" s="8">
        <f t="shared" si="6"/>
        <v>1242</v>
      </c>
      <c r="E18" s="8">
        <f t="shared" si="6"/>
        <v>141</v>
      </c>
      <c r="F18" s="8">
        <f t="shared" si="6"/>
        <v>388</v>
      </c>
      <c r="G18" s="8">
        <f t="shared" si="6"/>
        <v>297</v>
      </c>
      <c r="H18" s="8">
        <f t="shared" si="6"/>
        <v>3055</v>
      </c>
    </row>
    <row r="19" spans="1:8" ht="15.75" thickBot="1" x14ac:dyDescent="0.3">
      <c r="A19" s="6" t="s">
        <v>18</v>
      </c>
      <c r="B19" s="5">
        <v>7</v>
      </c>
      <c r="C19" s="5"/>
      <c r="D19" s="5">
        <v>7</v>
      </c>
      <c r="E19" s="5">
        <v>1</v>
      </c>
      <c r="F19" s="5"/>
      <c r="G19" s="5"/>
      <c r="H19" s="5">
        <f>SUM(B19:G19)</f>
        <v>15</v>
      </c>
    </row>
    <row r="20" spans="1:8" ht="15.75" thickBot="1" x14ac:dyDescent="0.3">
      <c r="A20" s="6" t="s">
        <v>9</v>
      </c>
      <c r="B20" s="5">
        <v>183</v>
      </c>
      <c r="C20" s="5">
        <v>7</v>
      </c>
      <c r="D20" s="5">
        <v>285</v>
      </c>
      <c r="E20" s="5">
        <v>85</v>
      </c>
      <c r="F20" s="5">
        <v>234</v>
      </c>
      <c r="G20" s="5">
        <v>154</v>
      </c>
      <c r="H20" s="5">
        <f t="shared" ref="H20:H22" si="7">SUM(B20:G20)</f>
        <v>948</v>
      </c>
    </row>
    <row r="21" spans="1:8" ht="15.75" thickBot="1" x14ac:dyDescent="0.3">
      <c r="A21" s="6" t="s">
        <v>17</v>
      </c>
      <c r="B21" s="5"/>
      <c r="C21" s="5"/>
      <c r="D21" s="5">
        <v>2</v>
      </c>
      <c r="E21" s="5"/>
      <c r="F21" s="5"/>
      <c r="G21" s="5"/>
      <c r="H21" s="5">
        <f t="shared" si="7"/>
        <v>2</v>
      </c>
    </row>
    <row r="22" spans="1:8" ht="15.75" thickBot="1" x14ac:dyDescent="0.3">
      <c r="A22" s="6" t="s">
        <v>10</v>
      </c>
      <c r="B22" s="5">
        <v>778</v>
      </c>
      <c r="C22" s="5">
        <v>12</v>
      </c>
      <c r="D22" s="5">
        <v>948</v>
      </c>
      <c r="E22" s="5">
        <v>55</v>
      </c>
      <c r="F22" s="5">
        <v>154</v>
      </c>
      <c r="G22" s="5">
        <v>143</v>
      </c>
      <c r="H22" s="5">
        <f t="shared" si="7"/>
        <v>2090</v>
      </c>
    </row>
    <row r="23" spans="1:8" ht="15.75" thickBot="1" x14ac:dyDescent="0.3">
      <c r="A23" s="4" t="s">
        <v>14</v>
      </c>
      <c r="B23" s="8">
        <f t="shared" ref="B23:H23" si="8">SUM(B24:B27)</f>
        <v>321</v>
      </c>
      <c r="C23" s="8">
        <f t="shared" si="8"/>
        <v>100</v>
      </c>
      <c r="D23" s="8">
        <f t="shared" si="8"/>
        <v>298</v>
      </c>
      <c r="E23" s="8">
        <f t="shared" si="8"/>
        <v>50</v>
      </c>
      <c r="F23" s="8">
        <f t="shared" si="8"/>
        <v>230</v>
      </c>
      <c r="G23" s="8">
        <f t="shared" si="8"/>
        <v>103</v>
      </c>
      <c r="H23" s="8">
        <f t="shared" si="8"/>
        <v>1102</v>
      </c>
    </row>
    <row r="24" spans="1:8" ht="15.75" thickBot="1" x14ac:dyDescent="0.3">
      <c r="A24" s="6" t="s">
        <v>18</v>
      </c>
      <c r="B24" s="5">
        <v>3</v>
      </c>
      <c r="C24" s="5">
        <v>2</v>
      </c>
      <c r="D24" s="5">
        <v>2</v>
      </c>
      <c r="E24" s="5"/>
      <c r="F24" s="5">
        <v>3</v>
      </c>
      <c r="G24" s="5"/>
      <c r="H24" s="5">
        <f>SUM(B24:G24)</f>
        <v>10</v>
      </c>
    </row>
    <row r="25" spans="1:8" ht="15.75" thickBot="1" x14ac:dyDescent="0.3">
      <c r="A25" s="6" t="s">
        <v>9</v>
      </c>
      <c r="B25" s="5">
        <v>37</v>
      </c>
      <c r="C25" s="5">
        <v>17</v>
      </c>
      <c r="D25" s="5">
        <v>105</v>
      </c>
      <c r="E25" s="5">
        <v>18</v>
      </c>
      <c r="F25" s="5">
        <v>114</v>
      </c>
      <c r="G25" s="5">
        <v>61</v>
      </c>
      <c r="H25" s="5">
        <f t="shared" ref="H25:H27" si="9">SUM(B25:G25)</f>
        <v>352</v>
      </c>
    </row>
    <row r="26" spans="1:8" ht="15.75" thickBot="1" x14ac:dyDescent="0.3">
      <c r="A26" s="6" t="s">
        <v>17</v>
      </c>
      <c r="B26" s="5"/>
      <c r="C26" s="5"/>
      <c r="D26" s="5"/>
      <c r="E26" s="5"/>
      <c r="F26" s="5"/>
      <c r="G26" s="5"/>
      <c r="H26" s="5">
        <f t="shared" si="9"/>
        <v>0</v>
      </c>
    </row>
    <row r="27" spans="1:8" ht="15.75" thickBot="1" x14ac:dyDescent="0.3">
      <c r="A27" s="6" t="s">
        <v>10</v>
      </c>
      <c r="B27" s="5">
        <v>281</v>
      </c>
      <c r="C27" s="5">
        <v>81</v>
      </c>
      <c r="D27" s="5">
        <v>191</v>
      </c>
      <c r="E27" s="5">
        <v>32</v>
      </c>
      <c r="F27" s="5">
        <v>113</v>
      </c>
      <c r="G27" s="5">
        <v>42</v>
      </c>
      <c r="H27" s="5">
        <f t="shared" si="9"/>
        <v>740</v>
      </c>
    </row>
    <row r="28" spans="1:8" ht="15.75" thickBot="1" x14ac:dyDescent="0.3">
      <c r="A28" s="4" t="s">
        <v>15</v>
      </c>
      <c r="B28" s="8">
        <f>SUM(B29:B32)</f>
        <v>221</v>
      </c>
      <c r="C28" s="8">
        <f t="shared" ref="C28:H28" si="10">SUM(C29:C32)</f>
        <v>222</v>
      </c>
      <c r="D28" s="8">
        <f t="shared" si="10"/>
        <v>783</v>
      </c>
      <c r="E28" s="8">
        <f t="shared" si="10"/>
        <v>111</v>
      </c>
      <c r="F28" s="8">
        <f t="shared" si="10"/>
        <v>0</v>
      </c>
      <c r="G28" s="8">
        <f t="shared" si="10"/>
        <v>282</v>
      </c>
      <c r="H28" s="8">
        <f t="shared" si="10"/>
        <v>1619</v>
      </c>
    </row>
    <row r="29" spans="1:8" ht="15.75" thickBot="1" x14ac:dyDescent="0.3">
      <c r="A29" s="6" t="s">
        <v>18</v>
      </c>
      <c r="B29" s="5">
        <v>9</v>
      </c>
      <c r="C29" s="5"/>
      <c r="D29" s="5">
        <v>2</v>
      </c>
      <c r="E29" s="5">
        <v>4</v>
      </c>
      <c r="F29" s="5"/>
      <c r="G29" s="5">
        <v>4</v>
      </c>
      <c r="H29" s="5">
        <f>SUM(B29:G29)</f>
        <v>19</v>
      </c>
    </row>
    <row r="30" spans="1:8" ht="15.75" thickBot="1" x14ac:dyDescent="0.3">
      <c r="A30" s="6" t="s">
        <v>9</v>
      </c>
      <c r="B30" s="5">
        <v>24</v>
      </c>
      <c r="C30" s="5">
        <v>41</v>
      </c>
      <c r="D30" s="5">
        <v>170</v>
      </c>
      <c r="E30" s="5">
        <v>36</v>
      </c>
      <c r="F30" s="5"/>
      <c r="G30" s="5">
        <v>176</v>
      </c>
      <c r="H30" s="5">
        <f t="shared" ref="H30:H32" si="11">SUM(B30:G30)</f>
        <v>447</v>
      </c>
    </row>
    <row r="31" spans="1:8" ht="15.75" thickBot="1" x14ac:dyDescent="0.3">
      <c r="A31" s="6" t="s">
        <v>17</v>
      </c>
      <c r="B31" s="5"/>
      <c r="C31" s="5"/>
      <c r="D31" s="5"/>
      <c r="E31" s="5"/>
      <c r="F31" s="5"/>
      <c r="G31" s="5"/>
      <c r="H31" s="5">
        <f t="shared" si="11"/>
        <v>0</v>
      </c>
    </row>
    <row r="32" spans="1:8" ht="15.75" thickBot="1" x14ac:dyDescent="0.3">
      <c r="A32" s="6" t="s">
        <v>10</v>
      </c>
      <c r="B32" s="5">
        <v>188</v>
      </c>
      <c r="C32" s="5">
        <v>181</v>
      </c>
      <c r="D32" s="5">
        <v>611</v>
      </c>
      <c r="E32" s="5">
        <v>71</v>
      </c>
      <c r="F32" s="5"/>
      <c r="G32" s="5">
        <v>102</v>
      </c>
      <c r="H32" s="5">
        <f t="shared" si="11"/>
        <v>1153</v>
      </c>
    </row>
    <row r="33" spans="1:8" ht="15.75" thickBot="1" x14ac:dyDescent="0.3">
      <c r="A33" s="7" t="s">
        <v>7</v>
      </c>
      <c r="B33" s="13">
        <f t="shared" ref="B33:H33" si="12">B28+B23+B18+B13+B8+B3</f>
        <v>2262</v>
      </c>
      <c r="C33" s="13">
        <f t="shared" si="12"/>
        <v>2251</v>
      </c>
      <c r="D33" s="13">
        <f t="shared" si="12"/>
        <v>16937</v>
      </c>
      <c r="E33" s="13">
        <f t="shared" si="12"/>
        <v>570</v>
      </c>
      <c r="F33" s="13">
        <f t="shared" si="12"/>
        <v>1997</v>
      </c>
      <c r="G33" s="13">
        <f t="shared" si="12"/>
        <v>1935</v>
      </c>
      <c r="H33" s="13">
        <f t="shared" si="12"/>
        <v>25952</v>
      </c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ht="15.75" thickBot="1" x14ac:dyDescent="0.3">
      <c r="A36" s="1"/>
      <c r="B36" s="1"/>
      <c r="C36" s="1"/>
      <c r="D36" s="1"/>
      <c r="E36" s="1"/>
      <c r="F36" s="1"/>
      <c r="G36" s="1"/>
      <c r="H36" s="1"/>
    </row>
    <row r="37" spans="1:8" ht="15.75" thickBot="1" x14ac:dyDescent="0.3">
      <c r="A37" s="2" t="s">
        <v>19</v>
      </c>
      <c r="B37" s="21" t="s">
        <v>25</v>
      </c>
      <c r="C37" s="22"/>
      <c r="D37" s="22"/>
      <c r="E37" s="22"/>
      <c r="F37" s="22"/>
      <c r="G37" s="22"/>
      <c r="H37" s="23"/>
    </row>
    <row r="38" spans="1:8" ht="23.25" thickBot="1" x14ac:dyDescent="0.3">
      <c r="A38" s="2" t="s">
        <v>1</v>
      </c>
      <c r="B38" s="9" t="s">
        <v>2</v>
      </c>
      <c r="C38" s="9" t="s">
        <v>3</v>
      </c>
      <c r="D38" s="9" t="s">
        <v>16</v>
      </c>
      <c r="E38" s="9" t="s">
        <v>4</v>
      </c>
      <c r="F38" s="9" t="s">
        <v>5</v>
      </c>
      <c r="G38" s="9" t="s">
        <v>6</v>
      </c>
      <c r="H38" s="9" t="s">
        <v>7</v>
      </c>
    </row>
    <row r="39" spans="1:8" ht="15.75" thickBot="1" x14ac:dyDescent="0.3">
      <c r="A39" s="4" t="s">
        <v>8</v>
      </c>
      <c r="B39" s="10">
        <f t="shared" ref="B39:H39" si="13">SUM(B40:B43)</f>
        <v>4875000</v>
      </c>
      <c r="C39" s="10">
        <f t="shared" si="13"/>
        <v>51675000</v>
      </c>
      <c r="D39" s="10">
        <f t="shared" si="13"/>
        <v>149565000</v>
      </c>
      <c r="E39" s="10">
        <f t="shared" si="13"/>
        <v>780000</v>
      </c>
      <c r="F39" s="10">
        <f t="shared" si="13"/>
        <v>140790000</v>
      </c>
      <c r="G39" s="10">
        <f t="shared" si="13"/>
        <v>34710000</v>
      </c>
      <c r="H39" s="10">
        <f t="shared" si="13"/>
        <v>382395000</v>
      </c>
    </row>
    <row r="40" spans="1:8" ht="15.75" thickBot="1" x14ac:dyDescent="0.3">
      <c r="A40" s="6" t="s">
        <v>18</v>
      </c>
      <c r="B40" s="11"/>
      <c r="C40" s="11">
        <v>390000</v>
      </c>
      <c r="D40" s="11">
        <v>585000</v>
      </c>
      <c r="E40" s="11"/>
      <c r="F40" s="11"/>
      <c r="G40" s="11"/>
      <c r="H40" s="11">
        <f>SUM(B40:G40)</f>
        <v>975000</v>
      </c>
    </row>
    <row r="41" spans="1:8" ht="15.75" thickBot="1" x14ac:dyDescent="0.3">
      <c r="A41" s="6" t="s">
        <v>9</v>
      </c>
      <c r="B41" s="11">
        <v>195000</v>
      </c>
      <c r="C41" s="11">
        <v>9555000</v>
      </c>
      <c r="D41" s="11">
        <v>34320000</v>
      </c>
      <c r="E41" s="11">
        <v>195000</v>
      </c>
      <c r="F41" s="11">
        <v>87360000</v>
      </c>
      <c r="G41" s="11">
        <v>23010000</v>
      </c>
      <c r="H41" s="11">
        <f t="shared" ref="H41:H43" si="14">SUM(B41:G41)</f>
        <v>154635000</v>
      </c>
    </row>
    <row r="42" spans="1:8" ht="15.75" thickBot="1" x14ac:dyDescent="0.3">
      <c r="A42" s="6" t="s">
        <v>17</v>
      </c>
      <c r="B42" s="11"/>
      <c r="C42" s="11"/>
      <c r="D42" s="11"/>
      <c r="E42" s="11"/>
      <c r="F42" s="11"/>
      <c r="G42" s="11"/>
      <c r="H42" s="11">
        <f t="shared" si="14"/>
        <v>0</v>
      </c>
    </row>
    <row r="43" spans="1:8" ht="15.75" thickBot="1" x14ac:dyDescent="0.3">
      <c r="A43" s="6" t="s">
        <v>10</v>
      </c>
      <c r="B43" s="11">
        <v>4680000</v>
      </c>
      <c r="C43" s="11">
        <v>41730000</v>
      </c>
      <c r="D43" s="11">
        <v>114660000</v>
      </c>
      <c r="E43" s="11">
        <v>585000</v>
      </c>
      <c r="F43" s="11">
        <v>53430000</v>
      </c>
      <c r="G43" s="11">
        <v>11700000</v>
      </c>
      <c r="H43" s="11">
        <f t="shared" si="14"/>
        <v>226785000</v>
      </c>
    </row>
    <row r="44" spans="1:8" ht="15.75" thickBot="1" x14ac:dyDescent="0.3">
      <c r="A44" s="4" t="s">
        <v>11</v>
      </c>
      <c r="B44" s="10">
        <f>SUM(B45:B48)</f>
        <v>27982500</v>
      </c>
      <c r="C44" s="10">
        <f t="shared" ref="C44:H44" si="15">SUM(C45:C48)</f>
        <v>342712500</v>
      </c>
      <c r="D44" s="10">
        <f t="shared" si="15"/>
        <v>3174900300</v>
      </c>
      <c r="E44" s="10">
        <f t="shared" si="15"/>
        <v>21742500</v>
      </c>
      <c r="F44" s="10">
        <f t="shared" si="15"/>
        <v>124995000</v>
      </c>
      <c r="G44" s="10">
        <f t="shared" si="15"/>
        <v>119145000</v>
      </c>
      <c r="H44" s="10">
        <f t="shared" si="15"/>
        <v>3811477800</v>
      </c>
    </row>
    <row r="45" spans="1:8" ht="15.75" thickBot="1" x14ac:dyDescent="0.3">
      <c r="A45" s="6" t="s">
        <v>18</v>
      </c>
      <c r="B45" s="11">
        <v>390000</v>
      </c>
      <c r="C45" s="11">
        <v>663000</v>
      </c>
      <c r="D45" s="11">
        <v>3574350</v>
      </c>
      <c r="E45" s="11"/>
      <c r="F45" s="11"/>
      <c r="G45" s="11">
        <v>195000</v>
      </c>
      <c r="H45" s="11">
        <f>SUM(B45:G45)</f>
        <v>4822350</v>
      </c>
    </row>
    <row r="46" spans="1:8" ht="15.75" thickBot="1" x14ac:dyDescent="0.3">
      <c r="A46" s="6" t="s">
        <v>9</v>
      </c>
      <c r="B46" s="11">
        <v>3510000</v>
      </c>
      <c r="C46" s="11">
        <v>103660050</v>
      </c>
      <c r="D46" s="11">
        <v>1254257550</v>
      </c>
      <c r="E46" s="11">
        <v>4777500</v>
      </c>
      <c r="F46" s="11">
        <v>86385000</v>
      </c>
      <c r="G46" s="11">
        <v>55770000</v>
      </c>
      <c r="H46" s="11">
        <f t="shared" ref="H46:H48" si="16">SUM(B46:G46)</f>
        <v>1508360100</v>
      </c>
    </row>
    <row r="47" spans="1:8" ht="15.75" thickBot="1" x14ac:dyDescent="0.3">
      <c r="A47" s="6" t="s">
        <v>17</v>
      </c>
      <c r="B47" s="11"/>
      <c r="C47" s="11"/>
      <c r="D47" s="11">
        <v>1716000</v>
      </c>
      <c r="E47" s="11"/>
      <c r="F47" s="11"/>
      <c r="G47" s="11"/>
      <c r="H47" s="11">
        <f t="shared" si="16"/>
        <v>1716000</v>
      </c>
    </row>
    <row r="48" spans="1:8" ht="15.75" thickBot="1" x14ac:dyDescent="0.3">
      <c r="A48" s="6" t="s">
        <v>10</v>
      </c>
      <c r="B48" s="11">
        <v>24082500</v>
      </c>
      <c r="C48" s="11">
        <v>238389450</v>
      </c>
      <c r="D48" s="11">
        <v>1915352400</v>
      </c>
      <c r="E48" s="11">
        <v>16965000</v>
      </c>
      <c r="F48" s="11">
        <v>38610000</v>
      </c>
      <c r="G48" s="11">
        <v>63180000</v>
      </c>
      <c r="H48" s="11">
        <f t="shared" si="16"/>
        <v>2296579350</v>
      </c>
    </row>
    <row r="49" spans="1:8" ht="15.75" thickBot="1" x14ac:dyDescent="0.3">
      <c r="A49" s="4" t="s">
        <v>12</v>
      </c>
      <c r="B49" s="10">
        <f>SUM(B50:B53)</f>
        <v>103155000</v>
      </c>
      <c r="C49" s="10">
        <f t="shared" ref="C49:H49" si="17">SUM(C50:C53)</f>
        <v>61035000</v>
      </c>
      <c r="D49" s="10">
        <f t="shared" si="17"/>
        <v>340665000</v>
      </c>
      <c r="E49" s="10">
        <f t="shared" si="17"/>
        <v>18915000</v>
      </c>
      <c r="F49" s="10">
        <f t="shared" si="17"/>
        <v>3120000</v>
      </c>
      <c r="G49" s="10">
        <f t="shared" si="17"/>
        <v>90480000</v>
      </c>
      <c r="H49" s="10">
        <f t="shared" si="17"/>
        <v>617370000</v>
      </c>
    </row>
    <row r="50" spans="1:8" ht="15.75" thickBot="1" x14ac:dyDescent="0.3">
      <c r="A50" s="6" t="s">
        <v>18</v>
      </c>
      <c r="B50" s="11">
        <v>780000</v>
      </c>
      <c r="C50" s="11">
        <v>585000</v>
      </c>
      <c r="D50" s="11">
        <v>195000</v>
      </c>
      <c r="E50" s="11"/>
      <c r="F50" s="11"/>
      <c r="G50" s="11">
        <v>1170000</v>
      </c>
      <c r="H50" s="11">
        <f>SUM(B50:G50)</f>
        <v>2730000</v>
      </c>
    </row>
    <row r="51" spans="1:8" ht="15.75" thickBot="1" x14ac:dyDescent="0.3">
      <c r="A51" s="6" t="s">
        <v>9</v>
      </c>
      <c r="B51" s="11">
        <v>13162500</v>
      </c>
      <c r="C51" s="11">
        <v>20865000</v>
      </c>
      <c r="D51" s="11">
        <v>116902500</v>
      </c>
      <c r="E51" s="11">
        <v>7215000</v>
      </c>
      <c r="F51" s="11">
        <v>1170000</v>
      </c>
      <c r="G51" s="11">
        <v>47385000</v>
      </c>
      <c r="H51" s="11">
        <f t="shared" ref="H51:H53" si="18">SUM(B51:G51)</f>
        <v>206700000</v>
      </c>
    </row>
    <row r="52" spans="1:8" ht="15.75" thickBot="1" x14ac:dyDescent="0.3">
      <c r="A52" s="6" t="s">
        <v>17</v>
      </c>
      <c r="B52" s="11"/>
      <c r="C52" s="11">
        <v>195000</v>
      </c>
      <c r="D52" s="11"/>
      <c r="E52" s="11"/>
      <c r="F52" s="11"/>
      <c r="G52" s="11"/>
      <c r="H52" s="11">
        <f t="shared" si="18"/>
        <v>195000</v>
      </c>
    </row>
    <row r="53" spans="1:8" ht="15.75" thickBot="1" x14ac:dyDescent="0.3">
      <c r="A53" s="6" t="s">
        <v>10</v>
      </c>
      <c r="B53" s="11">
        <v>89212500</v>
      </c>
      <c r="C53" s="11">
        <v>39390000</v>
      </c>
      <c r="D53" s="11">
        <v>223567500</v>
      </c>
      <c r="E53" s="11">
        <v>11700000</v>
      </c>
      <c r="F53" s="11">
        <v>1950000</v>
      </c>
      <c r="G53" s="11">
        <v>41925000</v>
      </c>
      <c r="H53" s="11">
        <f t="shared" si="18"/>
        <v>407745000</v>
      </c>
    </row>
    <row r="54" spans="1:8" ht="15.75" thickBot="1" x14ac:dyDescent="0.3">
      <c r="A54" s="4" t="s">
        <v>13</v>
      </c>
      <c r="B54" s="10">
        <f>SUM(B55:B58)</f>
        <v>188760000</v>
      </c>
      <c r="C54" s="10">
        <f t="shared" ref="C54:H54" si="19">SUM(C55:C58)</f>
        <v>1852500</v>
      </c>
      <c r="D54" s="10">
        <f t="shared" si="19"/>
        <v>267337200</v>
      </c>
      <c r="E54" s="10">
        <f t="shared" si="19"/>
        <v>16965000</v>
      </c>
      <c r="F54" s="10">
        <f t="shared" si="19"/>
        <v>75660000</v>
      </c>
      <c r="G54" s="10">
        <f t="shared" si="19"/>
        <v>56452500</v>
      </c>
      <c r="H54" s="10">
        <f t="shared" si="19"/>
        <v>607027200</v>
      </c>
    </row>
    <row r="55" spans="1:8" ht="15.75" thickBot="1" x14ac:dyDescent="0.3">
      <c r="A55" s="6" t="s">
        <v>18</v>
      </c>
      <c r="B55" s="11">
        <v>1365000</v>
      </c>
      <c r="C55" s="11"/>
      <c r="D55" s="11">
        <v>1365000</v>
      </c>
      <c r="E55" s="11">
        <v>97500</v>
      </c>
      <c r="F55" s="11"/>
      <c r="G55" s="11"/>
      <c r="H55" s="11">
        <f>SUM(B55:G55)</f>
        <v>2827500</v>
      </c>
    </row>
    <row r="56" spans="1:8" ht="15.75" thickBot="1" x14ac:dyDescent="0.3">
      <c r="A56" s="6" t="s">
        <v>9</v>
      </c>
      <c r="B56" s="11">
        <v>35685000</v>
      </c>
      <c r="C56" s="11">
        <v>682500</v>
      </c>
      <c r="D56" s="11">
        <v>58921200</v>
      </c>
      <c r="E56" s="11">
        <v>9847500</v>
      </c>
      <c r="F56" s="11">
        <v>45630000</v>
      </c>
      <c r="G56" s="11">
        <v>29006250</v>
      </c>
      <c r="H56" s="11">
        <f t="shared" ref="H56:H58" si="20">SUM(B56:G56)</f>
        <v>179772450</v>
      </c>
    </row>
    <row r="57" spans="1:8" ht="15.75" thickBot="1" x14ac:dyDescent="0.3">
      <c r="A57" s="6" t="s">
        <v>17</v>
      </c>
      <c r="B57" s="11"/>
      <c r="C57" s="11"/>
      <c r="D57" s="11">
        <v>423150</v>
      </c>
      <c r="E57" s="11"/>
      <c r="F57" s="11"/>
      <c r="G57" s="11"/>
      <c r="H57" s="11">
        <f t="shared" si="20"/>
        <v>423150</v>
      </c>
    </row>
    <row r="58" spans="1:8" ht="15.75" thickBot="1" x14ac:dyDescent="0.3">
      <c r="A58" s="6" t="s">
        <v>10</v>
      </c>
      <c r="B58" s="11">
        <v>151710000</v>
      </c>
      <c r="C58" s="11">
        <v>1170000</v>
      </c>
      <c r="D58" s="11">
        <v>206627850</v>
      </c>
      <c r="E58" s="11">
        <v>7020000</v>
      </c>
      <c r="F58" s="11">
        <v>30030000</v>
      </c>
      <c r="G58" s="11">
        <v>27446250</v>
      </c>
      <c r="H58" s="11">
        <f t="shared" si="20"/>
        <v>424004100</v>
      </c>
    </row>
    <row r="59" spans="1:8" ht="15.75" thickBot="1" x14ac:dyDescent="0.3">
      <c r="A59" s="4" t="s">
        <v>14</v>
      </c>
      <c r="B59" s="10">
        <f t="shared" ref="B59:H59" si="21">SUM(B60:B63)</f>
        <v>62595000</v>
      </c>
      <c r="C59" s="10">
        <f t="shared" si="21"/>
        <v>21255000</v>
      </c>
      <c r="D59" s="10">
        <f t="shared" si="21"/>
        <v>58110000</v>
      </c>
      <c r="E59" s="10">
        <f t="shared" si="21"/>
        <v>7263750</v>
      </c>
      <c r="F59" s="10">
        <f t="shared" si="21"/>
        <v>44850000</v>
      </c>
      <c r="G59" s="10">
        <f t="shared" si="21"/>
        <v>20085000</v>
      </c>
      <c r="H59" s="10">
        <f t="shared" si="21"/>
        <v>214158750</v>
      </c>
    </row>
    <row r="60" spans="1:8" ht="15.75" thickBot="1" x14ac:dyDescent="0.3">
      <c r="A60" s="6" t="s">
        <v>18</v>
      </c>
      <c r="B60" s="11">
        <v>585000</v>
      </c>
      <c r="C60" s="11">
        <v>507000</v>
      </c>
      <c r="D60" s="11">
        <v>390000</v>
      </c>
      <c r="E60" s="11"/>
      <c r="F60" s="11">
        <v>585000</v>
      </c>
      <c r="G60" s="11"/>
      <c r="H60" s="11">
        <f>SUM(B60:G60)</f>
        <v>2067000</v>
      </c>
    </row>
    <row r="61" spans="1:8" ht="15.75" thickBot="1" x14ac:dyDescent="0.3">
      <c r="A61" s="6" t="s">
        <v>9</v>
      </c>
      <c r="B61" s="11">
        <v>7215000</v>
      </c>
      <c r="C61" s="11">
        <v>3490500</v>
      </c>
      <c r="D61" s="11">
        <v>20475000</v>
      </c>
      <c r="E61" s="11">
        <v>2827500</v>
      </c>
      <c r="F61" s="11">
        <v>22230000</v>
      </c>
      <c r="G61" s="11">
        <v>11895000</v>
      </c>
      <c r="H61" s="11">
        <f t="shared" ref="H61:H63" si="22">SUM(B61:G61)</f>
        <v>68133000</v>
      </c>
    </row>
    <row r="62" spans="1:8" ht="15.75" thickBot="1" x14ac:dyDescent="0.3">
      <c r="A62" s="6" t="s">
        <v>17</v>
      </c>
      <c r="B62" s="11"/>
      <c r="C62" s="11"/>
      <c r="D62" s="11"/>
      <c r="E62" s="11"/>
      <c r="F62" s="11"/>
      <c r="G62" s="11"/>
      <c r="H62" s="11">
        <f t="shared" si="22"/>
        <v>0</v>
      </c>
    </row>
    <row r="63" spans="1:8" ht="15.75" thickBot="1" x14ac:dyDescent="0.3">
      <c r="A63" s="6" t="s">
        <v>10</v>
      </c>
      <c r="B63" s="11">
        <v>54795000</v>
      </c>
      <c r="C63" s="11">
        <v>17257500</v>
      </c>
      <c r="D63" s="11">
        <v>37245000</v>
      </c>
      <c r="E63" s="11">
        <v>4436250</v>
      </c>
      <c r="F63" s="11">
        <v>22035000</v>
      </c>
      <c r="G63" s="11">
        <v>8190000</v>
      </c>
      <c r="H63" s="11">
        <f t="shared" si="22"/>
        <v>143958750</v>
      </c>
    </row>
    <row r="64" spans="1:8" ht="15.75" thickBot="1" x14ac:dyDescent="0.3">
      <c r="A64" s="4" t="s">
        <v>15</v>
      </c>
      <c r="B64" s="10">
        <f t="shared" ref="B64:H64" si="23">SUM(B65:B68)</f>
        <v>42412500</v>
      </c>
      <c r="C64" s="10">
        <f t="shared" si="23"/>
        <v>43290000</v>
      </c>
      <c r="D64" s="10">
        <f t="shared" si="23"/>
        <v>169942500</v>
      </c>
      <c r="E64" s="10">
        <f t="shared" si="23"/>
        <v>12285000</v>
      </c>
      <c r="F64" s="10">
        <f t="shared" si="23"/>
        <v>0</v>
      </c>
      <c r="G64" s="10">
        <f t="shared" si="23"/>
        <v>53820000</v>
      </c>
      <c r="H64" s="10">
        <f t="shared" si="23"/>
        <v>321750000</v>
      </c>
    </row>
    <row r="65" spans="1:8" ht="15.75" thickBot="1" x14ac:dyDescent="0.3">
      <c r="A65" s="6" t="s">
        <v>18</v>
      </c>
      <c r="B65" s="11">
        <v>1755000</v>
      </c>
      <c r="C65" s="11"/>
      <c r="D65" s="11">
        <v>390000</v>
      </c>
      <c r="E65" s="11">
        <v>390000</v>
      </c>
      <c r="F65" s="11"/>
      <c r="G65" s="11">
        <v>780000</v>
      </c>
      <c r="H65" s="11">
        <f>SUM(B65:G65)</f>
        <v>3315000</v>
      </c>
    </row>
    <row r="66" spans="1:8" ht="15.75" thickBot="1" x14ac:dyDescent="0.3">
      <c r="A66" s="6" t="s">
        <v>9</v>
      </c>
      <c r="B66" s="11">
        <v>4582500</v>
      </c>
      <c r="C66" s="11">
        <v>7995000</v>
      </c>
      <c r="D66" s="11">
        <v>38220000</v>
      </c>
      <c r="E66" s="11">
        <v>3997500</v>
      </c>
      <c r="F66" s="11"/>
      <c r="G66" s="11">
        <v>34320000</v>
      </c>
      <c r="H66" s="11">
        <f t="shared" ref="H66:H68" si="24">SUM(B66:G66)</f>
        <v>89115000</v>
      </c>
    </row>
    <row r="67" spans="1:8" ht="15.75" thickBot="1" x14ac:dyDescent="0.3">
      <c r="A67" s="6" t="s">
        <v>17</v>
      </c>
      <c r="B67" s="11"/>
      <c r="C67" s="11"/>
      <c r="D67" s="11"/>
      <c r="E67" s="11"/>
      <c r="F67" s="11"/>
      <c r="G67" s="11"/>
      <c r="H67" s="11">
        <f t="shared" si="24"/>
        <v>0</v>
      </c>
    </row>
    <row r="68" spans="1:8" ht="15.75" thickBot="1" x14ac:dyDescent="0.3">
      <c r="A68" s="6" t="s">
        <v>10</v>
      </c>
      <c r="B68" s="11">
        <v>36075000</v>
      </c>
      <c r="C68" s="11">
        <v>35295000</v>
      </c>
      <c r="D68" s="11">
        <v>131332500</v>
      </c>
      <c r="E68" s="11">
        <v>7897500</v>
      </c>
      <c r="F68" s="11"/>
      <c r="G68" s="11">
        <v>18720000</v>
      </c>
      <c r="H68" s="11">
        <f t="shared" si="24"/>
        <v>229320000</v>
      </c>
    </row>
    <row r="69" spans="1:8" ht="15.75" thickBot="1" x14ac:dyDescent="0.3">
      <c r="A69" s="7" t="s">
        <v>7</v>
      </c>
      <c r="B69" s="12">
        <f t="shared" ref="B69:H69" si="25">B64+B59+B54+B49+B44+B39</f>
        <v>429780000</v>
      </c>
      <c r="C69" s="12">
        <f t="shared" si="25"/>
        <v>521820000</v>
      </c>
      <c r="D69" s="12">
        <f t="shared" si="25"/>
        <v>4160520000</v>
      </c>
      <c r="E69" s="12">
        <f t="shared" si="25"/>
        <v>77951250</v>
      </c>
      <c r="F69" s="12">
        <f t="shared" si="25"/>
        <v>389415000</v>
      </c>
      <c r="G69" s="12">
        <f t="shared" si="25"/>
        <v>374692500</v>
      </c>
      <c r="H69" s="12">
        <f t="shared" si="25"/>
        <v>5954178750</v>
      </c>
    </row>
    <row r="70" spans="1:8" x14ac:dyDescent="0.25">
      <c r="A70" s="1"/>
      <c r="B70" s="1"/>
      <c r="C70" s="1"/>
      <c r="D70" s="1"/>
      <c r="E70" s="1"/>
      <c r="F70" s="1"/>
      <c r="G70" s="1"/>
      <c r="H70" s="1"/>
    </row>
  </sheetData>
  <mergeCells count="2">
    <mergeCell ref="B1:H1"/>
    <mergeCell ref="B37:H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a marzo</vt:lpstr>
      <vt:lpstr>abril a junio</vt:lpstr>
      <vt:lpstr>julio a setiembre</vt:lpstr>
      <vt:lpstr>octubre a 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Hannia Hernández</cp:lastModifiedBy>
  <dcterms:created xsi:type="dcterms:W3CDTF">2021-03-24T13:49:53Z</dcterms:created>
  <dcterms:modified xsi:type="dcterms:W3CDTF">2022-02-16T20:27:03Z</dcterms:modified>
</cp:coreProperties>
</file>