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13_ncr:1_{1261896D-199A-44D1-A296-94BCE03CA327}" xr6:coauthVersionLast="47" xr6:coauthVersionMax="47" xr10:uidLastSave="{00000000-0000-0000-0000-000000000000}"/>
  <bookViews>
    <workbookView xWindow="20370" yWindow="-6375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M9" i="1"/>
  <c r="M8" i="1"/>
  <c r="M7" i="1"/>
  <c r="M6" i="1"/>
  <c r="M5" i="1"/>
  <c r="I10" i="1"/>
  <c r="H10" i="1"/>
  <c r="G10" i="1"/>
  <c r="F10" i="1"/>
  <c r="E10" i="1"/>
  <c r="N8" i="1" l="1"/>
  <c r="B10" i="1"/>
  <c r="D10" i="1"/>
  <c r="C10" i="1" l="1"/>
  <c r="N6" i="1" l="1"/>
  <c r="N9" i="1"/>
  <c r="N7" i="1" l="1"/>
  <c r="M10" i="1"/>
  <c r="N10" i="1" s="1"/>
  <c r="N5" i="1"/>
</calcChain>
</file>

<file path=xl/sharedStrings.xml><?xml version="1.0" encoding="utf-8"?>
<sst xmlns="http://schemas.openxmlformats.org/spreadsheetml/2006/main" count="23" uniqueCount="23">
  <si>
    <t>PRESUPUESTO APROBADO</t>
  </si>
  <si>
    <t>Enero</t>
  </si>
  <si>
    <t>% Ejecución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</si>
  <si>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</si>
  <si>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</si>
  <si>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</si>
  <si>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</si>
  <si>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</si>
  <si>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TOTAL EJECUTADO SERVICIOS PUBLICOS</t>
  </si>
  <si>
    <t>SERVICIOS</t>
  </si>
  <si>
    <t>Total</t>
  </si>
  <si>
    <t>DEPARTAMENTO FINANCIERO</t>
  </si>
  <si>
    <t>Febrero</t>
  </si>
  <si>
    <t>Año 2024</t>
  </si>
  <si>
    <t>Marzo</t>
  </si>
  <si>
    <t>Abril</t>
  </si>
  <si>
    <t>Mayo</t>
  </si>
  <si>
    <t>Ejecución del gasto de los Servicios Públicos</t>
  </si>
  <si>
    <t>Junio</t>
  </si>
  <si>
    <t>Julio</t>
  </si>
  <si>
    <t>Agosto</t>
  </si>
  <si>
    <t>Setiembre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</si>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</sst>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829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5" fillId="0" borderId="1" xfId="0" applyFont="1" applyBorder="1"/>
    <xf numFmtId="43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6" fillId="0" borderId="1" xfId="2" applyFont="1" applyBorder="1" applyAlignment="1">
      <alignment horizontal="right"/>
    </xf>
    <xf numFmtId="9" fontId="6" fillId="0" borderId="1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9" fillId="3" borderId="2" xfId="0" applyNumberFormat="1" applyFont="1" applyFill="1" applyBorder="1" applyAlignment="1">
      <alignment horizontal="right" vertical="top"/>
    </xf>
    <xf numFmtId="38" fontId="9" fillId="3" borderId="3" xfId="0" applyNumberFormat="1" applyFont="1" applyFill="1" applyBorder="1" applyAlignment="1">
      <alignment horizontal="right" vertical="top"/>
    </xf>
    <xf numFmtId="38" fontId="9" fillId="3" borderId="4" xfId="0" applyNumberFormat="1" applyFont="1" applyFill="1" applyBorder="1" applyAlignment="1">
      <alignment horizontal="right" vertical="top"/>
    </xf>
  </cellXfs>
  <cellStyles count="6">
    <cellStyle name="Millares 2" xfId="2" xr:uid="{00000000-0005-0000-0000-000000000000}"/>
    <cellStyle name="Millares 2 2" xfId="4" xr:uid="{00000000-0005-0000-0000-000001000000}"/>
    <cellStyle name="Millares 2 8" xfId="3" xr:uid="{00000000-0005-0000-0000-000002000000}"/>
    <cellStyle name="Normal" xfId="0" builtinId="0"/>
    <cellStyle name="Normal 2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</a:t>
            </a:r>
            <a:r>
              <a:rPr lang="es-ES" baseline="0"/>
              <a:t>  Presupuestario 2024</a:t>
            </a:r>
            <a:endParaRPr lang="es-CR" sz="1400" b="1" i="0" u="none" strike="noStrike" baseline="0">
              <a:effectLst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Gastos por Servicios Públicos,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al mes de Octubre 2024</a:t>
            </a:r>
            <a:endParaRPr lang="es-ES"/>
          </a:p>
        </c:rich>
      </c:tx>
      <c:layout>
        <c:manualLayout>
          <c:xMode val="edge"/>
          <c:yMode val="edge"/>
          <c:x val="0.36373352463263131"/>
          <c:y val="4.171595775408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44892137940458E-2"/>
          <c:y val="0.22112537779368488"/>
          <c:w val="0.90541184622585213"/>
          <c:h val="0.5156122910138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SERVICIO DE AGUA Y ALCANTARILLADO</c:v>
                </c:pt>
              </c:strCache>
            </c:strRef>
          </c:tx>
          <c:spPr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5-4511-8F41-6EA2D5FFE6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'2024'!$N$5</c:f>
              <c:numCache>
                <c:formatCode>0%</c:formatCode>
                <c:ptCount val="1"/>
                <c:pt idx="0">
                  <c:v>0.64839672601306197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5-4511-8F41-6EA2D5FFE65D}"/>
            </c:ext>
          </c:extLst>
        </c:ser>
        <c:ser>
          <c:idx val="1"/>
          <c:order val="1"/>
          <c:tx>
            <c:strRef>
              <c:f>'2024'!$A$6</c:f>
              <c:strCache>
                <c:ptCount val="1"/>
                <c:pt idx="0">
                  <c:v>SERVICIO DE ENERGIA ELECTRICA</c:v>
                </c:pt>
              </c:strCache>
            </c:strRef>
          </c:tx>
          <c:spPr>
            <a:effectLst>
              <a:innerShdw blurRad="63500" dist="50800" dir="5400000">
                <a:srgbClr val="FFFF00">
                  <a:alpha val="50000"/>
                </a:srgb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>
                <a:innerShdw blurRad="63500" dist="50800" dir="5400000">
                  <a:srgbClr val="FFFF00">
                    <a:alpha val="50000"/>
                  </a:srgb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F3A-41CC-B680-65CDF8189C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'2024'!$N$6</c:f>
              <c:numCache>
                <c:formatCode>0%</c:formatCode>
                <c:ptCount val="1"/>
                <c:pt idx="0">
                  <c:v>0.70266572084563406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F-4945-B4FA-56F2BDA3CA41}"/>
            </c:ext>
          </c:extLst>
        </c:ser>
        <c:ser>
          <c:idx val="2"/>
          <c:order val="2"/>
          <c:tx>
            <c:strRef>
              <c:f>'2024'!$A$7</c:f>
              <c:strCache>
                <c:ptCount val="1"/>
                <c:pt idx="0">
                  <c:v>SERVICIO DE CORREO</c:v>
                </c:pt>
              </c:strCache>
            </c:strRef>
          </c:tx>
          <c:spPr>
            <a:solidFill>
              <a:srgbClr val="FFC000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'2024'!$N$7</c:f>
              <c:numCache>
                <c:formatCode>0%</c:formatCode>
                <c:ptCount val="1"/>
                <c:pt idx="0">
                  <c:v>0.28580172566371681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F-4945-B4FA-56F2BDA3CA41}"/>
            </c:ext>
          </c:extLst>
        </c:ser>
        <c:ser>
          <c:idx val="3"/>
          <c:order val="3"/>
          <c:tx>
            <c:strRef>
              <c:f>'2024'!$A$8</c:f>
              <c:strCache>
                <c:ptCount val="1"/>
                <c:pt idx="0">
                  <c:v>SERVICIO DE TELECOMUNICACIONES</c:v>
                </c:pt>
              </c:strCache>
            </c:strRef>
          </c:tx>
          <c:spPr>
            <a:solidFill>
              <a:srgbClr val="FF0000"/>
            </a:solidFill>
            <a:effectLst>
              <a:innerShdw blurRad="63500" dist="50800" dir="5400000">
                <a:srgbClr val="FF000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'2024'!$N$8</c:f>
              <c:numCache>
                <c:formatCode>0%</c:formatCode>
                <c:ptCount val="1"/>
                <c:pt idx="0">
                  <c:v>0.54299990127304676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945-B4FA-56F2BDA3CA41}"/>
            </c:ext>
          </c:extLst>
        </c:ser>
        <c:ser>
          <c:idx val="4"/>
          <c:order val="4"/>
          <c:tx>
            <c:strRef>
              <c:f>'2024'!$A$9</c:f>
              <c:strCache>
                <c:ptCount val="1"/>
                <c:pt idx="0">
                  <c:v>OTROS SERVICIOS BASICOS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'2024'!$N$9</c:f>
              <c:numCache>
                <c:formatCode>0%</c:formatCode>
                <c:ptCount val="1"/>
                <c:pt idx="0">
                  <c:v>0.29081903470715836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945-B4FA-56F2BDA3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35784"/>
        <c:axId val="1"/>
      </c:barChart>
      <c:catAx>
        <c:axId val="190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135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675401497270971"/>
          <c:y val="0.76654148374808451"/>
          <c:w val="0.68363366184433016"/>
          <c:h val="0.174825754436197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12</xdr:row>
      <xdr:rowOff>120014</xdr:rowOff>
    </xdr:from>
    <xdr:to>
      <xdr:col>13</xdr:col>
      <xdr:colOff>47625</xdr:colOff>
      <xdr:row>39</xdr:row>
      <xdr:rowOff>152399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9E8B78D-100B-41D1-99DE-49AF94AA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859907</xdr:colOff>
      <xdr:row>2</xdr:row>
      <xdr:rowOff>135360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55F612-9EEE-4995-8D0D-9CBFF6B3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433562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workbookViewId="0">
      <selection activeCell="L5" sqref="L5"/>
    </sheetView>
  </sheetViews>
  <sheetFormatPr baseColWidth="10" defaultRowHeight="14.4" x14ac:dyDescent="0.3"/>
  <cols>
    <col min="1" max="1" width="38.44140625" customWidth="1"/>
    <col min="2" max="13" width="15.6640625" customWidth="1"/>
  </cols>
  <sheetData>
    <row r="1" spans="1:17" ht="24" customHeigh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9.5" customHeight="1" x14ac:dyDescent="0.3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5.5" customHeight="1" x14ac:dyDescent="0.3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6" customHeight="1" x14ac:dyDescent="0.3">
      <c r="A4" s="6" t="s">
        <v>9</v>
      </c>
      <c r="B4" s="7" t="s">
        <v>0</v>
      </c>
      <c r="C4" s="8" t="s">
        <v>1</v>
      </c>
      <c r="D4" s="8" t="s">
        <v>12</v>
      </c>
      <c r="E4" s="8" t="s">
        <v>14</v>
      </c>
      <c r="F4" s="8" t="s">
        <v>15</v>
      </c>
      <c r="G4" s="8" t="s">
        <v>16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10</v>
      </c>
      <c r="N4" s="6" t="s">
        <v>2</v>
      </c>
    </row>
    <row r="5" spans="1:17" x14ac:dyDescent="0.3">
      <c r="A5" s="1" t="s">
        <v>3</v>
      </c>
      <c r="B5" s="12">
        <v>72385750</v>
      </c>
      <c r="C5" s="2">
        <v>3711491.2199999997</v>
      </c>
      <c r="D5" s="2">
        <v>4138781.05</v>
      </c>
      <c r="E5" s="2">
        <v>650152.94999999925</v>
      </c>
      <c r="F5" s="2">
        <v>2529835.8900000006</v>
      </c>
      <c r="G5" s="2">
        <v>2288913.16</v>
      </c>
      <c r="H5" s="2">
        <v>1824997.9600000009</v>
      </c>
      <c r="I5" s="2">
        <v>19167110.09</v>
      </c>
      <c r="J5" s="2">
        <v>6648623.5099999979</v>
      </c>
      <c r="K5" s="2">
        <v>1126012.049999997</v>
      </c>
      <c r="L5" s="2">
        <v>4848765.4300000072</v>
      </c>
      <c r="M5" s="2">
        <f>SUM(C5:L5)</f>
        <v>46934683.310000002</v>
      </c>
      <c r="N5" s="5">
        <f>M5/B5</f>
        <v>0.64839672601306197</v>
      </c>
    </row>
    <row r="6" spans="1:17" x14ac:dyDescent="0.3">
      <c r="A6" s="1" t="s">
        <v>4</v>
      </c>
      <c r="B6" s="13">
        <v>194243231</v>
      </c>
      <c r="C6" s="2">
        <v>17750324.300000001</v>
      </c>
      <c r="D6" s="2">
        <v>11989541.239999998</v>
      </c>
      <c r="E6" s="2">
        <v>13825188.859999999</v>
      </c>
      <c r="F6" s="2">
        <v>6425534.8300000057</v>
      </c>
      <c r="G6" s="2">
        <v>22928454.839999989</v>
      </c>
      <c r="H6" s="2">
        <v>14911289.480000004</v>
      </c>
      <c r="I6" s="2">
        <v>16358557.070000008</v>
      </c>
      <c r="J6" s="2">
        <v>14070723.640000001</v>
      </c>
      <c r="K6" s="2">
        <v>13036899.279999986</v>
      </c>
      <c r="L6" s="2">
        <v>5191546.3900000155</v>
      </c>
      <c r="M6" s="2">
        <f t="shared" ref="M6:M9" si="0">SUM(C6:L6)</f>
        <v>136488059.93000001</v>
      </c>
      <c r="N6" s="5">
        <f>+M6/B6</f>
        <v>0.70266572084563406</v>
      </c>
    </row>
    <row r="7" spans="1:17" x14ac:dyDescent="0.3">
      <c r="A7" s="1" t="s">
        <v>5</v>
      </c>
      <c r="B7" s="13">
        <v>5650000</v>
      </c>
      <c r="C7" s="2">
        <v>25857</v>
      </c>
      <c r="D7" s="2">
        <v>60850.5</v>
      </c>
      <c r="E7" s="2">
        <v>264408.75</v>
      </c>
      <c r="F7" s="2">
        <v>154273.25</v>
      </c>
      <c r="G7" s="2">
        <v>214756.5</v>
      </c>
      <c r="H7" s="2">
        <v>165783.75</v>
      </c>
      <c r="I7" s="2">
        <v>46782</v>
      </c>
      <c r="J7" s="2">
        <v>85315</v>
      </c>
      <c r="K7" s="2">
        <v>596753</v>
      </c>
      <c r="L7" s="2">
        <v>0</v>
      </c>
      <c r="M7" s="2">
        <f t="shared" si="0"/>
        <v>1614779.75</v>
      </c>
      <c r="N7" s="5">
        <f>(M7/B7)</f>
        <v>0.28580172566371681</v>
      </c>
    </row>
    <row r="8" spans="1:17" x14ac:dyDescent="0.3">
      <c r="A8" s="1" t="s">
        <v>6</v>
      </c>
      <c r="B8" s="13">
        <v>355201886</v>
      </c>
      <c r="C8" s="2">
        <v>9738461.8399999999</v>
      </c>
      <c r="D8" s="2">
        <v>25140275.010000002</v>
      </c>
      <c r="E8" s="2">
        <v>6723032.700000003</v>
      </c>
      <c r="F8" s="2">
        <v>28623007.93</v>
      </c>
      <c r="G8" s="2">
        <v>18423929.959999993</v>
      </c>
      <c r="H8" s="2">
        <v>23062327.270000011</v>
      </c>
      <c r="I8" s="2">
        <v>13382899.210000008</v>
      </c>
      <c r="J8" s="2">
        <v>12950721.839999974</v>
      </c>
      <c r="K8" s="2">
        <v>29054198.440000027</v>
      </c>
      <c r="L8" s="2">
        <v>25775734.829999983</v>
      </c>
      <c r="M8" s="2">
        <f t="shared" si="0"/>
        <v>192874589.03</v>
      </c>
      <c r="N8" s="5">
        <f>M8/B8</f>
        <v>0.54299990127304676</v>
      </c>
    </row>
    <row r="9" spans="1:17" x14ac:dyDescent="0.3">
      <c r="A9" s="1" t="s">
        <v>7</v>
      </c>
      <c r="B9" s="14">
        <v>18440000</v>
      </c>
      <c r="C9" s="2">
        <v>46526.7</v>
      </c>
      <c r="D9" s="2">
        <v>39318.600000000006</v>
      </c>
      <c r="E9" s="2">
        <v>1384465.93</v>
      </c>
      <c r="F9" s="2">
        <v>0</v>
      </c>
      <c r="G9" s="2">
        <v>372762.11999999988</v>
      </c>
      <c r="H9" s="2">
        <v>1958929.89</v>
      </c>
      <c r="I9" s="2">
        <v>67354.490000000224</v>
      </c>
      <c r="J9" s="2">
        <v>67354.490000000224</v>
      </c>
      <c r="K9" s="2">
        <v>1291281.7999999993</v>
      </c>
      <c r="L9" s="2">
        <v>134708.98000000045</v>
      </c>
      <c r="M9" s="2">
        <f t="shared" si="0"/>
        <v>5362703</v>
      </c>
      <c r="N9" s="5">
        <f>(M9/B9)</f>
        <v>0.29081903470715836</v>
      </c>
    </row>
    <row r="10" spans="1:17" x14ac:dyDescent="0.3">
      <c r="A10" s="3" t="s">
        <v>8</v>
      </c>
      <c r="B10" s="4">
        <f t="shared" ref="B10:M10" si="1">SUM(B5:B9)</f>
        <v>645920867</v>
      </c>
      <c r="C10" s="4">
        <f t="shared" si="1"/>
        <v>31272661.059999999</v>
      </c>
      <c r="D10" s="4">
        <f t="shared" ref="D10" si="2">SUM(D5:D9)</f>
        <v>41368766.399999999</v>
      </c>
      <c r="E10" s="4">
        <f>SUM(E5:E9)</f>
        <v>22847249.190000001</v>
      </c>
      <c r="F10" s="4">
        <f>SUM(F5:F9)</f>
        <v>37732651.900000006</v>
      </c>
      <c r="G10" s="4">
        <f>SUM(G5:G9)</f>
        <v>44228816.579999976</v>
      </c>
      <c r="H10" s="4">
        <f>SUM(H5:H9)</f>
        <v>41923328.350000016</v>
      </c>
      <c r="I10" s="4">
        <f>SUM(I5:I9)</f>
        <v>49022702.860000022</v>
      </c>
      <c r="J10" s="4">
        <f>SUM(J5:J9)</f>
        <v>33822738.479999974</v>
      </c>
      <c r="K10" s="4">
        <f>SUM(K5:K9)</f>
        <v>45105144.570000008</v>
      </c>
      <c r="L10" s="4">
        <f>SUM(L5:L9)</f>
        <v>35950755.63000001</v>
      </c>
      <c r="M10" s="4">
        <f t="shared" si="1"/>
        <v>383274815.01999998</v>
      </c>
      <c r="N10" s="5">
        <f>(M10/B10)</f>
        <v>0.59337735410241821</v>
      </c>
    </row>
  </sheetData>
  <mergeCells count="3">
    <mergeCell ref="A3:Q3"/>
    <mergeCell ref="A2:Q2"/>
    <mergeCell ref="A1:Q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Henández González</dc:creator>
  <cp:lastModifiedBy>Hannia Hernández González</cp:lastModifiedBy>
  <cp:lastPrinted>2021-05-17T18:46:10Z</cp:lastPrinted>
  <dcterms:created xsi:type="dcterms:W3CDTF">2018-05-09T21:01:44Z</dcterms:created>
  <dcterms:modified xsi:type="dcterms:W3CDTF">2024-11-26T21:35:15Z</dcterms:modified>
</cp:coreProperties>
</file>