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Users\hhernandez\Desktop\Web 2023-2\financiero\"/>
    </mc:Choice>
  </mc:AlternateContent>
  <xr:revisionPtr revIDLastSave="0" documentId="13_ncr:1_{7A1D965C-DBE7-4223-A5DC-6DF8EC044D0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1" l="1"/>
  <c r="O8" i="1"/>
  <c r="O5" i="1"/>
  <c r="O9" i="1"/>
  <c r="O7" i="1"/>
  <c r="O6" i="1"/>
  <c r="M10" i="1"/>
  <c r="L10" i="1"/>
  <c r="K10" i="1"/>
  <c r="J10" i="1"/>
  <c r="I10" i="1"/>
  <c r="H10" i="1" l="1"/>
  <c r="G10" i="1"/>
  <c r="F10" i="1"/>
  <c r="P8" i="1" l="1"/>
  <c r="E10" i="1"/>
  <c r="B10" i="1"/>
  <c r="D10" i="1"/>
  <c r="C10" i="1" l="1"/>
  <c r="P6" i="1" l="1"/>
  <c r="P9" i="1"/>
  <c r="P7" i="1" l="1"/>
  <c r="O10" i="1"/>
  <c r="P10" i="1" s="1"/>
  <c r="P5" i="1"/>
</calcChain>
</file>

<file path=xl/sharedStrings.xml><?xml version="1.0" encoding="utf-8"?>
<sst xmlns="http://schemas.openxmlformats.org/spreadsheetml/2006/main" count="25" uniqueCount="25">
  <si>
    <t>PRESUPUESTO APROBADO</t>
  </si>
  <si>
    <t>Enero</t>
  </si>
  <si>
    <t>% Ejecución</t>
  </si>
  <si>
    <t>SERVICIO DE AGUA Y ALCANTARILLADO</t>
  </si>
  <si>
    <t>SERVICIO DE ENERGIA ELECTRICA</t>
  </si>
  <si>
    <t>SERVICIO DE CORREO</t>
  </si>
  <si>
    <t>SERVICIO DE TELECOMUNICACIONES</t>
  </si>
  <si>
    <t>OTROS SERVICIOS BASICOS</t>
  </si>
  <si>
    <t>TOTAL EJECUTADO SERVICIOS PUBLICOS</t>
  </si>
  <si>
    <t>SERVICIOS</t>
  </si>
  <si>
    <t>Total</t>
  </si>
  <si>
    <t>DEPARTAMENTO FINANCIERO</t>
  </si>
  <si>
    <t>Ejecución al mes de Diciembre, del Gasto de Servicios Públicos</t>
  </si>
  <si>
    <t>Febrero</t>
  </si>
  <si>
    <t>Marzo</t>
  </si>
  <si>
    <t>Año 2023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</si>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</sst>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_-* #,##0\ _€_-;\-* #,##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/>
    <xf numFmtId="43" fontId="5" fillId="0" borderId="1" xfId="2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164" fontId="6" fillId="0" borderId="1" xfId="2" applyFont="1" applyBorder="1" applyAlignment="1">
      <alignment horizontal="right"/>
    </xf>
    <xf numFmtId="9" fontId="6" fillId="0" borderId="1" xfId="1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38" fontId="5" fillId="0" borderId="1" xfId="2" applyNumberFormat="1" applyFont="1" applyBorder="1" applyAlignment="1">
      <alignment horizontal="right"/>
    </xf>
    <xf numFmtId="38" fontId="6" fillId="0" borderId="1" xfId="2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6" fillId="0" borderId="1" xfId="2" applyNumberFormat="1" applyFont="1" applyBorder="1" applyAlignment="1">
      <alignment horizontal="right"/>
    </xf>
  </cellXfs>
  <cellStyles count="6">
    <cellStyle name="Millares 2" xfId="2" xr:uid="{00000000-0005-0000-0000-000000000000}"/>
    <cellStyle name="Millares 2 2" xfId="4" xr:uid="{00000000-0005-0000-0000-000001000000}"/>
    <cellStyle name="Millares 2 8" xfId="3" xr:uid="{00000000-0005-0000-0000-000002000000}"/>
    <cellStyle name="Normal" xfId="0" builtinId="0"/>
    <cellStyle name="Normal 2" xfId="5" xr:uid="{00000000-0005-0000-0000-000004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Ejecución</a:t>
            </a:r>
            <a:r>
              <a:rPr lang="es-ES" baseline="0"/>
              <a:t>  Presupuestario 2023</a:t>
            </a:r>
            <a:endParaRPr lang="es-CR" sz="1400" b="1" i="0" u="none" strike="noStrike" baseline="0">
              <a:effectLst/>
            </a:endParaRPr>
          </a:p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baseline="0"/>
              <a:t>Gastos por Servicios Públicos</a:t>
            </a:r>
          </a:p>
        </c:rich>
      </c:tx>
      <c:layout>
        <c:manualLayout>
          <c:xMode val="edge"/>
          <c:yMode val="edge"/>
          <c:x val="0.38550863277123226"/>
          <c:y val="2.52302411902654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037139544659555E-2"/>
          <c:y val="0.22428194345025054"/>
          <c:w val="0.90541184622585213"/>
          <c:h val="0.51561229101385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'2023'!$A$5</c:f>
              <c:strCache>
                <c:ptCount val="1"/>
                <c:pt idx="0">
                  <c:v>SERVICIO DE AGUA Y ALCANTARILLADO</c:v>
                </c:pt>
              </c:strCache>
            </c:strRef>
          </c:tx>
          <c:spPr>
            <a:effectLst>
              <a:innerShdw blurRad="63500" dist="50800" dir="54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A5-4511-8F41-6EA2D5FFE65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'2023'!$P$5</c:f>
              <c:numCache>
                <c:formatCode>0%</c:formatCode>
                <c:ptCount val="1"/>
                <c:pt idx="0">
                  <c:v>0.73049006625279533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A5-4511-8F41-6EA2D5FFE65D}"/>
            </c:ext>
          </c:extLst>
        </c:ser>
        <c:ser>
          <c:idx val="1"/>
          <c:order val="1"/>
          <c:tx>
            <c:strRef>
              <c:f>'2023'!$A$6</c:f>
              <c:strCache>
                <c:ptCount val="1"/>
                <c:pt idx="0">
                  <c:v>SERVICIO DE ENERGIA ELECTRICA</c:v>
                </c:pt>
              </c:strCache>
            </c:strRef>
          </c:tx>
          <c:spPr>
            <a:effectLst>
              <a:innerShdw blurRad="63500" dist="50800" dir="5400000">
                <a:srgbClr val="FFFF00">
                  <a:alpha val="50000"/>
                </a:srgbClr>
              </a:inn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effectLst>
                <a:innerShdw blurRad="63500" dist="50800" dir="5400000">
                  <a:srgbClr val="FFFF00">
                    <a:alpha val="50000"/>
                  </a:srgb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CF3A-41CC-B680-65CDF8189CE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'2023'!$P$6</c:f>
              <c:numCache>
                <c:formatCode>0%</c:formatCode>
                <c:ptCount val="1"/>
                <c:pt idx="0">
                  <c:v>0.93502030730764729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6EF-4945-B4FA-56F2BDA3CA41}"/>
            </c:ext>
          </c:extLst>
        </c:ser>
        <c:ser>
          <c:idx val="2"/>
          <c:order val="2"/>
          <c:tx>
            <c:strRef>
              <c:f>'2023'!$A$7</c:f>
              <c:strCache>
                <c:ptCount val="1"/>
                <c:pt idx="0">
                  <c:v>SERVICIO DE CORREO</c:v>
                </c:pt>
              </c:strCache>
            </c:strRef>
          </c:tx>
          <c:spPr>
            <a:effectLst>
              <a:innerShdw blurRad="63500" dist="50800" dir="5400000">
                <a:prstClr val="black">
                  <a:alpha val="50000"/>
                </a:prst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'2023'!$P$7</c:f>
              <c:numCache>
                <c:formatCode>0%</c:formatCode>
                <c:ptCount val="1"/>
                <c:pt idx="0">
                  <c:v>0.40459078940731397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6EF-4945-B4FA-56F2BDA3CA41}"/>
            </c:ext>
          </c:extLst>
        </c:ser>
        <c:ser>
          <c:idx val="3"/>
          <c:order val="3"/>
          <c:tx>
            <c:strRef>
              <c:f>'2023'!$A$8</c:f>
              <c:strCache>
                <c:ptCount val="1"/>
                <c:pt idx="0">
                  <c:v>SERVICIO DE TELECOMUNICACIONES</c:v>
                </c:pt>
              </c:strCache>
            </c:strRef>
          </c:tx>
          <c:spPr>
            <a:solidFill>
              <a:srgbClr val="FF0000"/>
            </a:solidFill>
            <a:effectLst>
              <a:innerShdw blurRad="63500" dist="50800" dir="5400000">
                <a:srgbClr val="FF0000">
                  <a:alpha val="50000"/>
                </a:srgb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'2023'!$P$8</c:f>
              <c:numCache>
                <c:formatCode>0%</c:formatCode>
                <c:ptCount val="1"/>
                <c:pt idx="0">
                  <c:v>0.80444829193441192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6EF-4945-B4FA-56F2BDA3CA41}"/>
            </c:ext>
          </c:extLst>
        </c:ser>
        <c:ser>
          <c:idx val="4"/>
          <c:order val="4"/>
          <c:tx>
            <c:strRef>
              <c:f>'2023'!$A$9</c:f>
              <c:strCache>
                <c:ptCount val="1"/>
                <c:pt idx="0">
                  <c:v>OTROS SERVICIOS BASICOS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'2023'!$P$9</c:f>
              <c:numCache>
                <c:formatCode>0%</c:formatCode>
                <c:ptCount val="1"/>
                <c:pt idx="0">
                  <c:v>0.63334468037419611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6EF-4945-B4FA-56F2BDA3C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135784"/>
        <c:axId val="1"/>
      </c:barChart>
      <c:catAx>
        <c:axId val="190135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901357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28833974369557"/>
          <c:y val="0.76728125798434488"/>
          <c:w val="0.71752871823936049"/>
          <c:h val="0.2004454157213399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accent1"/>
      </a:solidFill>
      <a:round/>
    </a:ln>
    <a:effectLst>
      <a:outerShdw blurRad="50800" dist="38100" dir="16200000" rotWithShape="0">
        <a:prstClr val="black">
          <a:alpha val="40000"/>
        </a:prstClr>
      </a:outerShdw>
    </a:effectLst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R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11</xdr:row>
      <xdr:rowOff>34290</xdr:rowOff>
    </xdr:from>
    <xdr:to>
      <xdr:col>14</xdr:col>
      <xdr:colOff>104775</xdr:colOff>
      <xdr:row>32</xdr:row>
      <xdr:rowOff>57150</xdr:rowOff>
    </xdr:to>
    <xdr:graphicFrame macro="">
      <xdr:nvGraphicFramePr>
        <xdr:cNvPr id="4" name="Gráfico 1">
          <a:extLst>
            <a:ext uri="{FF2B5EF4-FFF2-40B4-BE49-F238E27FC236}">
              <a16:creationId xmlns:a16="http://schemas.microsoft.com/office/drawing/2014/main" id="{39E8B78D-100B-41D1-99DE-49AF94AA3F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871337</xdr:colOff>
      <xdr:row>2</xdr:row>
      <xdr:rowOff>150600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755F612-9EEE-4995-8D0D-9CBFF6B30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3433562" cy="68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"/>
  <sheetViews>
    <sheetView tabSelected="1" topLeftCell="G13" zoomScaleNormal="100" workbookViewId="0">
      <selection activeCell="R10" sqref="R10"/>
    </sheetView>
  </sheetViews>
  <sheetFormatPr baseColWidth="10" defaultRowHeight="15" x14ac:dyDescent="0.25"/>
  <cols>
    <col min="1" max="1" width="38.42578125" customWidth="1"/>
    <col min="2" max="15" width="15.7109375" customWidth="1"/>
  </cols>
  <sheetData>
    <row r="1" spans="1:19" ht="24" customHeight="1" x14ac:dyDescent="0.25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9.5" customHeight="1" x14ac:dyDescent="0.25">
      <c r="A2" s="12" t="s">
        <v>12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5.5" customHeight="1" x14ac:dyDescent="0.25">
      <c r="A3" s="11" t="s">
        <v>15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25.5" x14ac:dyDescent="0.25">
      <c r="A4" s="7" t="s">
        <v>9</v>
      </c>
      <c r="B4" s="8" t="s">
        <v>0</v>
      </c>
      <c r="C4" s="1" t="s">
        <v>1</v>
      </c>
      <c r="D4" s="1" t="s">
        <v>13</v>
      </c>
      <c r="E4" s="1" t="s">
        <v>14</v>
      </c>
      <c r="F4" s="1" t="s">
        <v>16</v>
      </c>
      <c r="G4" s="1" t="s">
        <v>17</v>
      </c>
      <c r="H4" s="1" t="s">
        <v>18</v>
      </c>
      <c r="I4" s="1" t="s">
        <v>19</v>
      </c>
      <c r="J4" s="1" t="s">
        <v>20</v>
      </c>
      <c r="K4" s="1" t="s">
        <v>21</v>
      </c>
      <c r="L4" s="1" t="s">
        <v>22</v>
      </c>
      <c r="M4" s="1" t="s">
        <v>23</v>
      </c>
      <c r="N4" s="1" t="s">
        <v>24</v>
      </c>
      <c r="O4" s="1" t="s">
        <v>10</v>
      </c>
      <c r="P4" s="7" t="s">
        <v>2</v>
      </c>
    </row>
    <row r="5" spans="1:19" x14ac:dyDescent="0.25">
      <c r="A5" s="2" t="s">
        <v>3</v>
      </c>
      <c r="B5" s="3">
        <v>59922000</v>
      </c>
      <c r="C5" s="3">
        <v>393490</v>
      </c>
      <c r="D5" s="3">
        <v>3298580.38</v>
      </c>
      <c r="E5" s="9">
        <v>3021535.55</v>
      </c>
      <c r="F5" s="9">
        <v>3996022.75</v>
      </c>
      <c r="G5" s="9">
        <v>6400000.0300000012</v>
      </c>
      <c r="H5" s="9">
        <v>2723102.3900000006</v>
      </c>
      <c r="I5" s="9">
        <v>2833209.6900000013</v>
      </c>
      <c r="J5" s="9">
        <v>713904.50999999791</v>
      </c>
      <c r="K5" s="9">
        <v>3109272.8500000015</v>
      </c>
      <c r="L5" s="3">
        <v>7070667.229999993</v>
      </c>
      <c r="M5" s="3">
        <v>3643684.9900000095</v>
      </c>
      <c r="N5" s="3">
        <v>6568955.3799999952</v>
      </c>
      <c r="O5" s="3">
        <f>SUM(C5:N5)</f>
        <v>43772425.75</v>
      </c>
      <c r="P5" s="6">
        <f>O5/B5</f>
        <v>0.73049006625279533</v>
      </c>
    </row>
    <row r="6" spans="1:19" x14ac:dyDescent="0.25">
      <c r="A6" s="2" t="s">
        <v>4</v>
      </c>
      <c r="B6" s="3">
        <v>178315120</v>
      </c>
      <c r="C6" s="3">
        <v>730369.82</v>
      </c>
      <c r="D6" s="3">
        <v>12393586.23</v>
      </c>
      <c r="E6" s="9">
        <v>7308736.7699999996</v>
      </c>
      <c r="F6" s="9">
        <v>16949039.149999999</v>
      </c>
      <c r="G6" s="9">
        <v>22089804.700000003</v>
      </c>
      <c r="H6" s="9">
        <v>15181086.950000003</v>
      </c>
      <c r="I6" s="9">
        <v>18779503.089999989</v>
      </c>
      <c r="J6" s="9">
        <v>13807660.720000014</v>
      </c>
      <c r="K6" s="9">
        <v>6120399.8299999833</v>
      </c>
      <c r="L6" s="3">
        <v>25849873.840000004</v>
      </c>
      <c r="M6" s="3">
        <v>4328084.650000006</v>
      </c>
      <c r="N6" s="3">
        <v>23190112.550000012</v>
      </c>
      <c r="O6" s="3">
        <f t="shared" ref="O6:O9" si="0">SUM(C6:N6)</f>
        <v>166728258.30000001</v>
      </c>
      <c r="P6" s="6">
        <f>+O6/B6</f>
        <v>0.93502030730764729</v>
      </c>
    </row>
    <row r="7" spans="1:19" x14ac:dyDescent="0.25">
      <c r="A7" s="2" t="s">
        <v>5</v>
      </c>
      <c r="B7" s="3">
        <v>3965000</v>
      </c>
      <c r="C7" s="3">
        <v>164867</v>
      </c>
      <c r="D7" s="3">
        <v>49900.799999999988</v>
      </c>
      <c r="E7" s="9">
        <v>32120.25</v>
      </c>
      <c r="F7" s="9">
        <v>0</v>
      </c>
      <c r="G7" s="9">
        <v>118099.70000000001</v>
      </c>
      <c r="H7" s="9">
        <v>58195</v>
      </c>
      <c r="I7" s="9">
        <v>0</v>
      </c>
      <c r="J7" s="9">
        <v>393386.9</v>
      </c>
      <c r="K7" s="9">
        <v>101416.45000000007</v>
      </c>
      <c r="L7" s="3">
        <v>112354.27999999991</v>
      </c>
      <c r="M7" s="3">
        <v>129729.65000000002</v>
      </c>
      <c r="N7" s="3">
        <v>444132.44999999995</v>
      </c>
      <c r="O7" s="3">
        <f t="shared" si="0"/>
        <v>1604202.48</v>
      </c>
      <c r="P7" s="6">
        <f>(O7/B7)</f>
        <v>0.40459078940731397</v>
      </c>
    </row>
    <row r="8" spans="1:19" x14ac:dyDescent="0.25">
      <c r="A8" s="2" t="s">
        <v>6</v>
      </c>
      <c r="B8" s="3">
        <v>360630209</v>
      </c>
      <c r="C8" s="3">
        <v>335956.1</v>
      </c>
      <c r="D8" s="3">
        <v>35198043.490000002</v>
      </c>
      <c r="E8" s="9">
        <v>15415199.539999992</v>
      </c>
      <c r="F8" s="9">
        <v>19888567.520000011</v>
      </c>
      <c r="G8" s="9">
        <v>45032793.019999996</v>
      </c>
      <c r="H8" s="9">
        <v>13078862.449999988</v>
      </c>
      <c r="I8" s="9">
        <v>16654501.230000034</v>
      </c>
      <c r="J8" s="9">
        <v>16865359.689999968</v>
      </c>
      <c r="K8" s="9">
        <v>28988319.619999975</v>
      </c>
      <c r="L8" s="3">
        <v>27505166.780000031</v>
      </c>
      <c r="M8" s="3">
        <v>17908020.099999994</v>
      </c>
      <c r="N8" s="3">
        <v>53237566.109999985</v>
      </c>
      <c r="O8" s="3">
        <f t="shared" si="0"/>
        <v>290108355.64999998</v>
      </c>
      <c r="P8" s="6">
        <f>O8/B8</f>
        <v>0.80444829193441192</v>
      </c>
    </row>
    <row r="9" spans="1:19" x14ac:dyDescent="0.25">
      <c r="A9" s="2" t="s">
        <v>7</v>
      </c>
      <c r="B9" s="3">
        <v>10262000</v>
      </c>
      <c r="C9" s="3">
        <v>0</v>
      </c>
      <c r="D9" s="3">
        <v>0</v>
      </c>
      <c r="E9" s="9">
        <v>1423895.1500000001</v>
      </c>
      <c r="F9" s="9">
        <v>86932.299999999814</v>
      </c>
      <c r="G9" s="9">
        <v>112125.05000000005</v>
      </c>
      <c r="H9" s="9">
        <v>1442366.25</v>
      </c>
      <c r="I9" s="9">
        <v>55257</v>
      </c>
      <c r="J9" s="9">
        <v>117887.20000000019</v>
      </c>
      <c r="K9" s="9">
        <v>1306676.2999999998</v>
      </c>
      <c r="L9" s="3">
        <v>190712.49000000022</v>
      </c>
      <c r="M9" s="3">
        <v>0</v>
      </c>
      <c r="N9" s="3">
        <v>1763531.37</v>
      </c>
      <c r="O9" s="3">
        <f t="shared" si="0"/>
        <v>6499383.1100000003</v>
      </c>
      <c r="P9" s="6">
        <f>(O9/B9)</f>
        <v>0.63334468037419611</v>
      </c>
    </row>
    <row r="10" spans="1:19" x14ac:dyDescent="0.25">
      <c r="A10" s="4" t="s">
        <v>8</v>
      </c>
      <c r="B10" s="14">
        <f t="shared" ref="B10:O10" si="1">SUM(B5:B9)</f>
        <v>613094329</v>
      </c>
      <c r="C10" s="5">
        <f t="shared" si="1"/>
        <v>1624682.92</v>
      </c>
      <c r="D10" s="5">
        <f t="shared" ref="D10:K10" si="2">SUM(D5:D9)</f>
        <v>50940110.900000006</v>
      </c>
      <c r="E10" s="5">
        <f t="shared" si="2"/>
        <v>27201487.25999999</v>
      </c>
      <c r="F10" s="10">
        <f t="shared" si="2"/>
        <v>40920561.720000006</v>
      </c>
      <c r="G10" s="10">
        <f t="shared" si="2"/>
        <v>73752822.5</v>
      </c>
      <c r="H10" s="10">
        <f t="shared" si="2"/>
        <v>32483613.039999992</v>
      </c>
      <c r="I10" s="10">
        <f t="shared" si="2"/>
        <v>38322471.01000002</v>
      </c>
      <c r="J10" s="10">
        <f t="shared" si="2"/>
        <v>31898199.019999977</v>
      </c>
      <c r="K10" s="10">
        <f t="shared" si="2"/>
        <v>39626085.049999952</v>
      </c>
      <c r="L10" s="10">
        <f>SUM(L5:L9)</f>
        <v>60728774.620000027</v>
      </c>
      <c r="M10" s="10">
        <f>SUM(M5:M9)</f>
        <v>26009519.390000008</v>
      </c>
      <c r="N10" s="10">
        <f>SUM(N5:N9)</f>
        <v>85204297.859999999</v>
      </c>
      <c r="O10" s="5">
        <f t="shared" si="1"/>
        <v>508712625.28999996</v>
      </c>
      <c r="P10" s="6">
        <f>(O10/B10)</f>
        <v>0.82974609489496676</v>
      </c>
    </row>
  </sheetData>
  <mergeCells count="3">
    <mergeCell ref="A3:S3"/>
    <mergeCell ref="A2:S2"/>
    <mergeCell ref="A1:S1"/>
  </mergeCells>
  <printOptions horizontalCentered="1"/>
  <pageMargins left="0.23622047244094491" right="0.23622047244094491" top="0.74803149606299213" bottom="0.74803149606299213" header="0.31496062992125984" footer="0.31496062992125984"/>
  <pageSetup scale="7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Hannia Henández González</dc:creator>
  <cp:lastModifiedBy>Hannia Hernández González</cp:lastModifiedBy>
  <cp:lastPrinted>2021-05-17T18:46:10Z</cp:lastPrinted>
  <dcterms:created xsi:type="dcterms:W3CDTF">2018-05-09T21:01:44Z</dcterms:created>
  <dcterms:modified xsi:type="dcterms:W3CDTF">2024-04-29T19:18:08Z</dcterms:modified>
</cp:coreProperties>
</file>