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2022\web 2022\financiero\"/>
    </mc:Choice>
  </mc:AlternateContent>
  <xr:revisionPtr revIDLastSave="0" documentId="8_{153CE123-93EA-42D9-9660-F62ECF8982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8" i="1"/>
  <c r="O7" i="1"/>
  <c r="O6" i="1"/>
  <c r="O5" i="1"/>
  <c r="N10" i="1"/>
  <c r="M10" i="1"/>
  <c r="L10" i="1" l="1"/>
  <c r="K10" i="1" l="1"/>
  <c r="J10" i="1" l="1"/>
  <c r="I10" i="1" l="1"/>
  <c r="H10" i="1" l="1"/>
  <c r="G10" i="1" l="1"/>
  <c r="F10" i="1" l="1"/>
  <c r="P8" i="1" l="1"/>
  <c r="P6" i="1"/>
  <c r="E10" i="1"/>
  <c r="P9" i="1"/>
  <c r="P7" i="1" l="1"/>
  <c r="D10" i="1"/>
  <c r="C10" i="1" l="1"/>
  <c r="B10" i="1"/>
  <c r="P5" i="1"/>
  <c r="O10" i="1"/>
  <c r="P10" i="1" s="1"/>
</calcChain>
</file>

<file path=xl/sharedStrings.xml><?xml version="1.0" encoding="utf-8"?>
<sst xmlns="http://schemas.openxmlformats.org/spreadsheetml/2006/main" count="25" uniqueCount="25">
  <si>
    <t>DIRECCIÓN FINANCIERA</t>
  </si>
  <si>
    <t>PRESUPUESTO APROBADO</t>
  </si>
  <si>
    <t>Enero</t>
  </si>
  <si>
    <t>% Ejecución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</si>
  <si>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</si>
  <si>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</si>
  <si>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</si>
  <si>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</si>
  <si>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</si>
  <si>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TOTAL EJECUTADO SERVICIOS PUBLICOS</t>
  </si>
  <si>
    <t>SERVICIOS</t>
  </si>
  <si>
    <t>Período 2021</t>
  </si>
  <si>
    <t>Febrero</t>
  </si>
  <si>
    <t>Total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</si>
  <si>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</si>
  <si>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</si>
  <si>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</si>
  <si>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</si>
  <si>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</si>
  <si>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</si>
  <si>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</si>
  <si>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</si>
  <si>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</si>
  <si>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</si>
  <si>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Ejecución al mes de Diciembre, de Gasto de 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</si>
</sst>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164" fontId="5" fillId="0" borderId="1" xfId="2" applyFont="1" applyBorder="1" applyAlignment="1">
      <alignment horizontal="right"/>
    </xf>
    <xf numFmtId="43" fontId="5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64" fontId="6" fillId="0" borderId="1" xfId="2" applyFont="1" applyBorder="1" applyAlignment="1">
      <alignment horizontal="right"/>
    </xf>
    <xf numFmtId="9" fontId="6" fillId="0" borderId="1" xfId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6" fillId="0" borderId="1" xfId="2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Millares 2" xfId="2" xr:uid="{00000000-0005-0000-0000-000000000000}"/>
    <cellStyle name="Millares 2 2" xfId="4" xr:uid="{00000000-0005-0000-0000-000001000000}"/>
    <cellStyle name="Millares 2 8" xfId="3" xr:uid="{00000000-0005-0000-0000-000002000000}"/>
    <cellStyle name="Normal" xfId="0" builtinId="0"/>
    <cellStyle name="Normal 2" xfId="5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Ejecución</a:t>
            </a:r>
            <a:r>
              <a:rPr lang="es-ES" baseline="0"/>
              <a:t>  Presupuestario 2021</a:t>
            </a:r>
            <a:endParaRPr lang="es-CR" sz="1400" b="1" i="0" u="none" strike="noStrike" baseline="0">
              <a:effectLst/>
            </a:endParaRPr>
          </a:p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Gastos por Servicios Públicos,</a:t>
            </a:r>
          </a:p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a Diciembre 2021</a:t>
            </a:r>
            <a:endParaRPr lang="es-ES"/>
          </a:p>
        </c:rich>
      </c:tx>
      <c:layout>
        <c:manualLayout>
          <c:xMode val="edge"/>
          <c:yMode val="edge"/>
          <c:x val="0.40120864279567742"/>
          <c:y val="3.1804863149502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04424881400796E-2"/>
          <c:y val="0.23690820607651314"/>
          <c:w val="0.90494058786741716"/>
          <c:h val="0.51561229101385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'2021'!$A$5</c:f>
              <c:strCache>
                <c:ptCount val="1"/>
                <c:pt idx="0">
                  <c:v>SERVICIO DE AGUA Y ALCANTARILLADO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A5-4511-8F41-6EA2D5FFE6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'2021'!$P$5</c:f>
              <c:numCache>
                <c:formatCode>0%</c:formatCode>
                <c:ptCount val="1"/>
                <c:pt idx="0">
                  <c:v>0.72304886555762726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5-4511-8F41-6EA2D5FFE65D}"/>
            </c:ext>
          </c:extLst>
        </c:ser>
        <c:ser>
          <c:idx val="1"/>
          <c:order val="1"/>
          <c:tx>
            <c:strRef>
              <c:f>'2021'!$A$6</c:f>
              <c:strCache>
                <c:ptCount val="1"/>
                <c:pt idx="0">
                  <c:v>SERVICIO DE ENERGIA ELECTRICA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'2021'!$P$6</c:f>
              <c:numCache>
                <c:formatCode>0%</c:formatCode>
                <c:ptCount val="1"/>
                <c:pt idx="0">
                  <c:v>0.84412630020689561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EF-4945-B4FA-56F2BDA3CA41}"/>
            </c:ext>
          </c:extLst>
        </c:ser>
        <c:ser>
          <c:idx val="2"/>
          <c:order val="2"/>
          <c:tx>
            <c:strRef>
              <c:f>'2021'!$A$7</c:f>
              <c:strCache>
                <c:ptCount val="1"/>
                <c:pt idx="0">
                  <c:v>SERVICIO DE CORREO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'2021'!$P$7</c:f>
              <c:numCache>
                <c:formatCode>0%</c:formatCode>
                <c:ptCount val="1"/>
                <c:pt idx="0">
                  <c:v>0.21899719641279813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EF-4945-B4FA-56F2BDA3CA41}"/>
            </c:ext>
          </c:extLst>
        </c:ser>
        <c:ser>
          <c:idx val="3"/>
          <c:order val="3"/>
          <c:tx>
            <c:strRef>
              <c:f>'2021'!$A$8</c:f>
              <c:strCache>
                <c:ptCount val="1"/>
                <c:pt idx="0">
                  <c:v>SERVICIO DE TELECOMUNICACIONES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'2021'!$P$8</c:f>
              <c:numCache>
                <c:formatCode>0%</c:formatCode>
                <c:ptCount val="1"/>
                <c:pt idx="0">
                  <c:v>0.85032732854809268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EF-4945-B4FA-56F2BDA3CA41}"/>
            </c:ext>
          </c:extLst>
        </c:ser>
        <c:ser>
          <c:idx val="4"/>
          <c:order val="4"/>
          <c:tx>
            <c:strRef>
              <c:f>'2021'!$A$9</c:f>
              <c:strCache>
                <c:ptCount val="1"/>
                <c:pt idx="0">
                  <c:v>OTROS SERVICIOS BASICOS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'2021'!$P$9</c:f>
              <c:numCache>
                <c:formatCode>0%</c:formatCode>
                <c:ptCount val="1"/>
                <c:pt idx="0">
                  <c:v>0.86041138372969639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EF-4945-B4FA-56F2BDA3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135784"/>
        <c:axId val="1"/>
      </c:barChart>
      <c:catAx>
        <c:axId val="190135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90135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28833974369557"/>
          <c:y val="0.76728125798434488"/>
          <c:w val="0.71752871823936049"/>
          <c:h val="0.2004454157213399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R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1438275</xdr:colOff>
      <xdr:row>2</xdr:row>
      <xdr:rowOff>159524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3640D750-A29B-41F4-BBFC-B0AE6A0C2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352550" cy="711974"/>
        </a:xfrm>
        <a:prstGeom prst="rect">
          <a:avLst/>
        </a:prstGeom>
      </xdr:spPr>
    </xdr:pic>
    <xdr:clientData/>
  </xdr:twoCellAnchor>
  <xdr:twoCellAnchor>
    <xdr:from>
      <xdr:col>0</xdr:col>
      <xdr:colOff>55245</xdr:colOff>
      <xdr:row>11</xdr:row>
      <xdr:rowOff>34290</xdr:rowOff>
    </xdr:from>
    <xdr:to>
      <xdr:col>15</xdr:col>
      <xdr:colOff>641985</xdr:colOff>
      <xdr:row>32</xdr:row>
      <xdr:rowOff>57150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39E8B78D-100B-41D1-99DE-49AF94AA3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"/>
  <sheetViews>
    <sheetView tabSelected="1" topLeftCell="E1" zoomScaleNormal="100" workbookViewId="0">
      <selection activeCell="A2" sqref="A2:S2"/>
    </sheetView>
  </sheetViews>
  <sheetFormatPr baseColWidth="10" defaultRowHeight="14.4" x14ac:dyDescent="0.3"/>
  <cols>
    <col min="1" max="1" width="38.44140625" customWidth="1"/>
    <col min="2" max="15" width="15.6640625" customWidth="1"/>
  </cols>
  <sheetData>
    <row r="1" spans="1:19" ht="24" customHeigh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9.5" customHeight="1" x14ac:dyDescent="0.3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5.5" customHeight="1" x14ac:dyDescent="0.3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6.4" x14ac:dyDescent="0.3">
      <c r="A4" s="8" t="s">
        <v>10</v>
      </c>
      <c r="B4" s="9" t="s">
        <v>1</v>
      </c>
      <c r="C4" s="1" t="s">
        <v>2</v>
      </c>
      <c r="D4" s="1" t="s">
        <v>12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1" t="s">
        <v>20</v>
      </c>
      <c r="L4" s="1" t="s">
        <v>21</v>
      </c>
      <c r="M4" s="1" t="s">
        <v>22</v>
      </c>
      <c r="N4" s="1" t="s">
        <v>23</v>
      </c>
      <c r="O4" s="1" t="s">
        <v>13</v>
      </c>
      <c r="P4" s="8" t="s">
        <v>3</v>
      </c>
    </row>
    <row r="5" spans="1:19" x14ac:dyDescent="0.3">
      <c r="A5" s="2" t="s">
        <v>4</v>
      </c>
      <c r="B5" s="3">
        <v>55243000</v>
      </c>
      <c r="C5" s="3">
        <v>315721</v>
      </c>
      <c r="D5" s="4">
        <v>3714118.96</v>
      </c>
      <c r="E5" s="4">
        <v>5586728.0000000009</v>
      </c>
      <c r="F5" s="4">
        <v>4378780.9899999984</v>
      </c>
      <c r="G5" s="4">
        <v>711029.20000000112</v>
      </c>
      <c r="H5" s="4">
        <v>6734174.1500000004</v>
      </c>
      <c r="I5" s="4">
        <v>576342.46999999881</v>
      </c>
      <c r="J5" s="4">
        <v>2556667.4899999984</v>
      </c>
      <c r="K5" s="4">
        <v>5468575.7800000012</v>
      </c>
      <c r="L5" s="4">
        <v>2996416.0100000016</v>
      </c>
      <c r="M5" s="4">
        <v>3819802.2300000004</v>
      </c>
      <c r="N5" s="4">
        <v>3085032.200000003</v>
      </c>
      <c r="O5" s="4">
        <f>SUM(C5:N5)</f>
        <v>39943388.480000004</v>
      </c>
      <c r="P5" s="7">
        <f>O5/B5</f>
        <v>0.72304886555762726</v>
      </c>
    </row>
    <row r="6" spans="1:19" x14ac:dyDescent="0.3">
      <c r="A6" s="2" t="s">
        <v>5</v>
      </c>
      <c r="B6" s="3">
        <v>175837400</v>
      </c>
      <c r="C6" s="3">
        <v>2790414.24</v>
      </c>
      <c r="D6" s="4">
        <v>13398707.979999999</v>
      </c>
      <c r="E6" s="4">
        <v>18783956.649999999</v>
      </c>
      <c r="F6" s="4">
        <v>11988835.850000001</v>
      </c>
      <c r="G6" s="4">
        <v>12860413.270000003</v>
      </c>
      <c r="H6" s="4">
        <v>13880666.750000007</v>
      </c>
      <c r="I6" s="4">
        <v>4274731.4499999881</v>
      </c>
      <c r="J6" s="4">
        <v>11620232.620000005</v>
      </c>
      <c r="K6" s="4">
        <v>19359653.430000007</v>
      </c>
      <c r="L6" s="4">
        <v>14119254.389999986</v>
      </c>
      <c r="M6" s="4">
        <v>13147174.719999999</v>
      </c>
      <c r="N6" s="4">
        <v>12204932.549999982</v>
      </c>
      <c r="O6" s="4">
        <f t="shared" ref="O6:O9" si="0">SUM(C6:N6)</f>
        <v>148428973.89999998</v>
      </c>
      <c r="P6" s="7">
        <f>+O6/B6</f>
        <v>0.84412630020689561</v>
      </c>
    </row>
    <row r="7" spans="1:19" x14ac:dyDescent="0.3">
      <c r="A7" s="2" t="s">
        <v>6</v>
      </c>
      <c r="B7" s="3">
        <v>7483270</v>
      </c>
      <c r="C7" s="3">
        <v>5130.2</v>
      </c>
      <c r="D7" s="4">
        <v>0</v>
      </c>
      <c r="E7" s="4">
        <v>0</v>
      </c>
      <c r="F7" s="4">
        <v>383719.75</v>
      </c>
      <c r="G7" s="4">
        <v>142255.70000000001</v>
      </c>
      <c r="H7" s="4">
        <v>-1401.2000000000698</v>
      </c>
      <c r="I7" s="4">
        <v>131175.85000000009</v>
      </c>
      <c r="J7" s="4">
        <v>317202.29999999993</v>
      </c>
      <c r="K7" s="4">
        <v>135204.50000000012</v>
      </c>
      <c r="L7" s="4">
        <v>169952</v>
      </c>
      <c r="M7" s="4">
        <v>29792</v>
      </c>
      <c r="N7" s="4">
        <v>325784.04999999981</v>
      </c>
      <c r="O7" s="4">
        <f t="shared" si="0"/>
        <v>1638815.15</v>
      </c>
      <c r="P7" s="7">
        <f>(O7/B7)</f>
        <v>0.21899719641279813</v>
      </c>
    </row>
    <row r="8" spans="1:19" x14ac:dyDescent="0.3">
      <c r="A8" s="2" t="s">
        <v>7</v>
      </c>
      <c r="B8" s="3">
        <v>377592577</v>
      </c>
      <c r="C8" s="3">
        <v>20331867.510000002</v>
      </c>
      <c r="D8" s="4">
        <v>34147359.539999992</v>
      </c>
      <c r="E8" s="4">
        <v>18316871.540000007</v>
      </c>
      <c r="F8" s="4">
        <v>20202129.450000018</v>
      </c>
      <c r="G8" s="4">
        <v>33353738.37999998</v>
      </c>
      <c r="H8" s="4">
        <v>26494284.739999995</v>
      </c>
      <c r="I8" s="4">
        <v>25863160.399999976</v>
      </c>
      <c r="J8" s="4">
        <v>26210736.450000018</v>
      </c>
      <c r="K8" s="4">
        <v>20483303.589999974</v>
      </c>
      <c r="L8" s="4">
        <v>34138319.330000043</v>
      </c>
      <c r="M8" s="4">
        <v>17117253.329999983</v>
      </c>
      <c r="N8" s="4">
        <v>44418263.019999981</v>
      </c>
      <c r="O8" s="4">
        <f t="shared" si="0"/>
        <v>321077287.27999997</v>
      </c>
      <c r="P8" s="7">
        <f>(O8/B8)</f>
        <v>0.85032732854809268</v>
      </c>
    </row>
    <row r="9" spans="1:19" x14ac:dyDescent="0.3">
      <c r="A9" s="2" t="s">
        <v>8</v>
      </c>
      <c r="B9" s="3">
        <v>9338240</v>
      </c>
      <c r="C9" s="3">
        <v>0</v>
      </c>
      <c r="D9" s="4">
        <v>0</v>
      </c>
      <c r="E9" s="4">
        <v>1132674.2999999998</v>
      </c>
      <c r="F9" s="4">
        <v>55257</v>
      </c>
      <c r="G9" s="4">
        <v>157725</v>
      </c>
      <c r="H9" s="4">
        <v>1442075.7000000002</v>
      </c>
      <c r="I9" s="4">
        <v>55257</v>
      </c>
      <c r="J9" s="4">
        <v>146007</v>
      </c>
      <c r="K9" s="4">
        <v>1170645.9000000004</v>
      </c>
      <c r="L9" s="4">
        <v>55257</v>
      </c>
      <c r="M9" s="4">
        <v>2534305</v>
      </c>
      <c r="N9" s="4">
        <v>1285524.0999999996</v>
      </c>
      <c r="O9" s="4">
        <f t="shared" si="0"/>
        <v>8034728</v>
      </c>
      <c r="P9" s="7">
        <f>(O9/B9)</f>
        <v>0.86041138372969639</v>
      </c>
    </row>
    <row r="10" spans="1:19" x14ac:dyDescent="0.3">
      <c r="A10" s="5" t="s">
        <v>9</v>
      </c>
      <c r="B10" s="6">
        <f t="shared" ref="B10:C10" si="1">SUM(B5:B9)</f>
        <v>625494487</v>
      </c>
      <c r="C10" s="6">
        <f t="shared" si="1"/>
        <v>23443132.950000003</v>
      </c>
      <c r="D10" s="6">
        <f t="shared" ref="D10:O10" si="2">SUM(D5:D9)</f>
        <v>51260186.479999989</v>
      </c>
      <c r="E10" s="6">
        <f t="shared" si="2"/>
        <v>43820230.490000002</v>
      </c>
      <c r="F10" s="10">
        <f t="shared" si="2"/>
        <v>37008723.040000021</v>
      </c>
      <c r="G10" s="10">
        <f t="shared" si="2"/>
        <v>47225161.549999982</v>
      </c>
      <c r="H10" s="10">
        <f t="shared" si="2"/>
        <v>48549800.140000001</v>
      </c>
      <c r="I10" s="10">
        <f>SUM(I5:I9)</f>
        <v>30900667.169999965</v>
      </c>
      <c r="J10" s="10">
        <f>SUM(J5:J9)</f>
        <v>40850845.860000022</v>
      </c>
      <c r="K10" s="10">
        <f>SUM(K5:K9)</f>
        <v>46617383.199999981</v>
      </c>
      <c r="L10" s="10">
        <f>SUM(L5:L9)</f>
        <v>51479198.730000034</v>
      </c>
      <c r="M10" s="10">
        <f>SUM(M5:M9)</f>
        <v>36648327.279999986</v>
      </c>
      <c r="N10" s="10">
        <f>SUM(N5:N9)</f>
        <v>61319535.919999965</v>
      </c>
      <c r="O10" s="6">
        <f t="shared" si="2"/>
        <v>519123192.80999994</v>
      </c>
      <c r="P10" s="7">
        <f>(O10/B10)</f>
        <v>0.82994047685347538</v>
      </c>
    </row>
  </sheetData>
  <mergeCells count="3">
    <mergeCell ref="A3:S3"/>
    <mergeCell ref="A2:S2"/>
    <mergeCell ref="A1:S1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Hannia Henández González</dc:creator>
  <cp:lastModifiedBy>Hannia Henández González</cp:lastModifiedBy>
  <cp:lastPrinted>2021-05-17T18:46:10Z</cp:lastPrinted>
  <dcterms:created xsi:type="dcterms:W3CDTF">2018-05-09T21:01:44Z</dcterms:created>
  <dcterms:modified xsi:type="dcterms:W3CDTF">2022-01-18T20:54:14Z</dcterms:modified>
</cp:coreProperties>
</file>